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C157525C-1785-4D0A-AA3C-362C4BC03A82}" xr6:coauthVersionLast="47" xr6:coauthVersionMax="47" xr10:uidLastSave="{00000000-0000-0000-0000-000000000000}"/>
  <bookViews>
    <workbookView xWindow="165" yWindow="1050" windowWidth="19035" windowHeight="14310" firstSheet="1" activeTab="1" xr2:uid="{00000000-000D-0000-FFFF-FFFF00000000}"/>
  </bookViews>
  <sheets>
    <sheet name="Instructions" sheetId="5" r:id="rId1"/>
    <sheet name="Page 1" sheetId="1" r:id="rId2"/>
    <sheet name="Page 2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" i="1" l="1"/>
  <c r="I65" i="1"/>
  <c r="I64" i="1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H66" i="4"/>
  <c r="N66" i="4"/>
  <c r="I33" i="1" l="1"/>
  <c r="H43" i="4" l="1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I26" i="1" l="1"/>
  <c r="H23" i="4" l="1"/>
  <c r="I6" i="1" l="1"/>
  <c r="I7" i="1"/>
  <c r="I5" i="1" l="1"/>
  <c r="I13" i="1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61" i="4"/>
  <c r="I58" i="1"/>
  <c r="I54" i="1"/>
  <c r="I17" i="1"/>
  <c r="I8" i="1"/>
  <c r="I50" i="1"/>
  <c r="I49" i="1"/>
  <c r="I48" i="1"/>
  <c r="I47" i="1"/>
  <c r="I46" i="1"/>
  <c r="I45" i="1"/>
  <c r="I44" i="1"/>
  <c r="I43" i="1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I57" i="1"/>
  <c r="I56" i="1"/>
  <c r="I25" i="1"/>
  <c r="I16" i="1"/>
  <c r="I12" i="1"/>
  <c r="I41" i="1"/>
  <c r="I42" i="1"/>
  <c r="I59" i="1"/>
  <c r="H42" i="4"/>
  <c r="H41" i="4"/>
  <c r="I51" i="1"/>
  <c r="I23" i="1"/>
  <c r="E1" i="4"/>
  <c r="N6" i="4"/>
  <c r="H44" i="4"/>
  <c r="H40" i="4"/>
  <c r="H25" i="4"/>
  <c r="H26" i="4"/>
  <c r="H22" i="4"/>
  <c r="H21" i="4"/>
  <c r="H20" i="4"/>
  <c r="H19" i="4"/>
  <c r="H17" i="4"/>
  <c r="H16" i="4"/>
  <c r="H15" i="4"/>
  <c r="H14" i="4"/>
  <c r="H13" i="4"/>
  <c r="H12" i="4"/>
  <c r="H11" i="4"/>
  <c r="H10" i="4"/>
  <c r="H9" i="4"/>
  <c r="H8" i="4"/>
  <c r="H7" i="4"/>
  <c r="H6" i="4"/>
  <c r="I63" i="1"/>
  <c r="I62" i="1"/>
  <c r="I61" i="1"/>
  <c r="I60" i="1"/>
  <c r="I53" i="1"/>
  <c r="I52" i="1"/>
  <c r="I40" i="1"/>
  <c r="I38" i="1"/>
  <c r="I37" i="1"/>
  <c r="I36" i="1"/>
  <c r="I35" i="1"/>
  <c r="I34" i="1"/>
  <c r="I31" i="1"/>
  <c r="I22" i="1"/>
  <c r="I21" i="1"/>
  <c r="I24" i="1"/>
  <c r="I20" i="1"/>
  <c r="I19" i="1"/>
  <c r="I15" i="1"/>
  <c r="I11" i="1"/>
  <c r="I10" i="1"/>
</calcChain>
</file>

<file path=xl/sharedStrings.xml><?xml version="1.0" encoding="utf-8"?>
<sst xmlns="http://schemas.openxmlformats.org/spreadsheetml/2006/main" count="410" uniqueCount="271">
  <si>
    <t>Page 1 Instructions:</t>
  </si>
  <si>
    <t>1. Enter your information in the boxes on the top row.</t>
  </si>
  <si>
    <t>2. Do NOT enter anything in the SAR# or Control # fields; those are for DMV Supply use ONLY.</t>
  </si>
  <si>
    <t>3. If you want to order an entire unit (eg., 2009 Vehicle Tabs), enter the quantity in the "Units" column.</t>
  </si>
  <si>
    <t>4. If you want to order a smaller quantity (eg. 10 Gov't Exempt Plates), enter the quantity in the "Single" column.</t>
  </si>
  <si>
    <t>5. HCP Parking Permits and Assigned ID without VIN must be ordered in the "Single" column</t>
  </si>
  <si>
    <t>6. Forms F-817 through F-822 must be ordered by "Units" only.</t>
  </si>
  <si>
    <t>7. If an item is not on the list, type or write it on the bottom line of Page 2.</t>
  </si>
  <si>
    <r>
      <t>8. If you Fax (</t>
    </r>
    <r>
      <rPr>
        <b/>
        <sz val="10"/>
        <rFont val="Arial"/>
        <family val="2"/>
      </rPr>
      <t>269-5569</t>
    </r>
    <r>
      <rPr>
        <sz val="10"/>
        <rFont val="Arial"/>
        <family val="2"/>
      </rPr>
      <t>) or email (</t>
    </r>
    <r>
      <rPr>
        <b/>
        <sz val="10"/>
        <rFont val="Arial"/>
        <family val="2"/>
      </rPr>
      <t>DOA.DMV.Supply@alaska.gov</t>
    </r>
    <r>
      <rPr>
        <sz val="10"/>
        <rFont val="Arial"/>
        <family val="2"/>
      </rPr>
      <t xml:space="preserve">) your order by MONDAY, </t>
    </r>
  </si>
  <si>
    <t xml:space="preserve">       it will be mailed/delivered by FRIDAY.</t>
  </si>
  <si>
    <t>Page 2 Instructions:</t>
  </si>
  <si>
    <r>
      <t>1. Do NOT enter anything in the fields on the top row</t>
    </r>
    <r>
      <rPr>
        <sz val="10"/>
        <rFont val="Arial"/>
        <family val="2"/>
      </rPr>
      <t>.  When you complete the top row on Page 1, it will carry forward to Page 2</t>
    </r>
  </si>
  <si>
    <r>
      <t xml:space="preserve">   </t>
    </r>
    <r>
      <rPr>
        <b/>
        <sz val="10"/>
        <color indexed="10"/>
        <rFont val="Arial"/>
        <family val="2"/>
      </rPr>
      <t>Note:</t>
    </r>
    <r>
      <rPr>
        <sz val="10"/>
        <rFont val="Arial"/>
        <family val="2"/>
      </rPr>
      <t xml:space="preserve"> If you are hand-writing in the information, you will need to white out the "0" in each field and enter the correct information.</t>
    </r>
  </si>
  <si>
    <r>
      <t xml:space="preserve">2. Do NOT enter anything in the </t>
    </r>
    <r>
      <rPr>
        <sz val="10"/>
        <rFont val="Arial"/>
        <family val="2"/>
      </rPr>
      <t xml:space="preserve">SAR# </t>
    </r>
    <r>
      <rPr>
        <sz val="10"/>
        <rFont val="Arial"/>
        <family val="2"/>
      </rPr>
      <t>field; that's for DMV Supply use ONLY.</t>
    </r>
  </si>
  <si>
    <t>3. All items must be requested in whole units ONLY except Manuals; if you want fewer than a box, enter the amount in the</t>
  </si>
  <si>
    <t xml:space="preserve">     "Single" column.</t>
  </si>
  <si>
    <t>4. If an item is not on the list, type or write it in an empty row.</t>
  </si>
  <si>
    <t xml:space="preserve"> </t>
  </si>
  <si>
    <t>Date Ordered:</t>
  </si>
  <si>
    <t>Loc #</t>
  </si>
  <si>
    <t>Location Name</t>
  </si>
  <si>
    <t>Person Placing Order</t>
  </si>
  <si>
    <t xml:space="preserve">SAR# </t>
  </si>
  <si>
    <t>Est. Qty.</t>
  </si>
  <si>
    <t>Unit Desc</t>
  </si>
  <si>
    <t>Quantity Ordered</t>
  </si>
  <si>
    <t>Control #</t>
  </si>
  <si>
    <t>Item #</t>
  </si>
  <si>
    <t>Description</t>
  </si>
  <si>
    <t>On Hand</t>
  </si>
  <si>
    <t>Qty</t>
  </si>
  <si>
    <t>Type</t>
  </si>
  <si>
    <t>Units</t>
  </si>
  <si>
    <t>Single</t>
  </si>
  <si>
    <t>TOTAL</t>
  </si>
  <si>
    <t>Begin</t>
  </si>
  <si>
    <t>End</t>
  </si>
  <si>
    <t xml:space="preserve"> TV-P</t>
  </si>
  <si>
    <t>Tab, Vehicle Perm - Senior/Disabled</t>
  </si>
  <si>
    <t>box</t>
  </si>
  <si>
    <t xml:space="preserve"> TV-Z</t>
  </si>
  <si>
    <t>Tabs, Vehicle Perm - Older Vehicle</t>
  </si>
  <si>
    <t xml:space="preserve"> TV-2022</t>
  </si>
  <si>
    <t>Tabs, Vehicle - 2022</t>
  </si>
  <si>
    <t xml:space="preserve"> TV-2023</t>
  </si>
  <si>
    <t>Tabs, Vehicle - 2023</t>
  </si>
  <si>
    <t>TV-2024</t>
  </si>
  <si>
    <t>Tabs, Vehicle - 2024</t>
  </si>
  <si>
    <t xml:space="preserve"> D-530-22</t>
  </si>
  <si>
    <t>Tab, Boat, power - 2022</t>
  </si>
  <si>
    <t xml:space="preserve"> D-530-23</t>
  </si>
  <si>
    <t>Tab, Boat, power - 2023</t>
  </si>
  <si>
    <t xml:space="preserve"> D-530-24</t>
  </si>
  <si>
    <t>Tab, Boat, power - 2024</t>
  </si>
  <si>
    <t xml:space="preserve"> D-530-25</t>
  </si>
  <si>
    <t>Tab, Boat, power - 2025</t>
  </si>
  <si>
    <t xml:space="preserve"> D-515</t>
  </si>
  <si>
    <t>Decal, Snowmachine</t>
  </si>
  <si>
    <t xml:space="preserve"> TS-2022</t>
  </si>
  <si>
    <t>Tabs, Snowmachine - 2022</t>
  </si>
  <si>
    <t xml:space="preserve"> TS-2023</t>
  </si>
  <si>
    <t>Tabs, Snowmachine - 2023</t>
  </si>
  <si>
    <t xml:space="preserve"> TS-2024</t>
  </si>
  <si>
    <t>Tabs, Snowmachine - 2024</t>
  </si>
  <si>
    <t xml:space="preserve"> TS-2025</t>
  </si>
  <si>
    <t>Tabs, Snowmachine - 2025</t>
  </si>
  <si>
    <t xml:space="preserve"> TS-2026</t>
  </si>
  <si>
    <t>Tabs, Snowmachine - 2026</t>
  </si>
  <si>
    <t xml:space="preserve"> TS-2027</t>
  </si>
  <si>
    <t>Tabs, Snowmachine - 2027</t>
  </si>
  <si>
    <t>TS-2028</t>
  </si>
  <si>
    <t>Tabs, Snowmachine - 2028</t>
  </si>
  <si>
    <t>P-200-A</t>
  </si>
  <si>
    <t>Plate, Vehicle - Artistic</t>
  </si>
  <si>
    <t>pairs</t>
  </si>
  <si>
    <t>P-200-AT</t>
  </si>
  <si>
    <t>Plate, Trailer/Motorcycle (Small) - Artistic</t>
  </si>
  <si>
    <t>ea</t>
  </si>
  <si>
    <t>P-200-B</t>
  </si>
  <si>
    <t>Plate, Vehicle - Bear</t>
  </si>
  <si>
    <t>P-200-BT</t>
  </si>
  <si>
    <t>Plate, Trailer/Motorcycle (Small) - Bear</t>
  </si>
  <si>
    <t>P-200-LF</t>
  </si>
  <si>
    <t>Plate, Vehicle - Last Frontier</t>
  </si>
  <si>
    <t>P-201</t>
  </si>
  <si>
    <t>Plate, Trailer/Motorcycle (Small) - Last Frontier</t>
  </si>
  <si>
    <t>P-202</t>
  </si>
  <si>
    <t>Plate, Trailer (Large) – Last Frontier</t>
  </si>
  <si>
    <t>P-203</t>
  </si>
  <si>
    <t>Plate, Government Exempt</t>
  </si>
  <si>
    <t>P-204</t>
  </si>
  <si>
    <t>Plate, Charitable Exempt</t>
  </si>
  <si>
    <t>P-205</t>
  </si>
  <si>
    <t>Plate, Handicap</t>
  </si>
  <si>
    <t>P-206</t>
  </si>
  <si>
    <t>Plate, Disabled Vet with Logo</t>
  </si>
  <si>
    <t>P-207</t>
  </si>
  <si>
    <t>Plate, Disabled Vet without Logo</t>
  </si>
  <si>
    <t>P-208</t>
  </si>
  <si>
    <t>Plate, Historical</t>
  </si>
  <si>
    <t>P-209</t>
  </si>
  <si>
    <t>Plate, Collectors</t>
  </si>
  <si>
    <t>P-210</t>
  </si>
  <si>
    <t>Plate, Air Force</t>
  </si>
  <si>
    <t>P-211</t>
  </si>
  <si>
    <t>Plate, Army</t>
  </si>
  <si>
    <t>P-212</t>
  </si>
  <si>
    <t>Plate, Coast Guard</t>
  </si>
  <si>
    <t>P-213</t>
  </si>
  <si>
    <t>Plate, Navy</t>
  </si>
  <si>
    <t>P-214</t>
  </si>
  <si>
    <t>Plate, Marine</t>
  </si>
  <si>
    <t>P-215</t>
  </si>
  <si>
    <t>Plate, National Guard</t>
  </si>
  <si>
    <t>P-216</t>
  </si>
  <si>
    <t>Plate, Purple Heart</t>
  </si>
  <si>
    <t>P-223-B</t>
  </si>
  <si>
    <t>Plate, Sample, Bear</t>
  </si>
  <si>
    <t>P-228</t>
  </si>
  <si>
    <t>Plate, Motorcycle Handicap</t>
  </si>
  <si>
    <t>F-862-26</t>
  </si>
  <si>
    <t>HCP PERM Parking Permit - 2026</t>
  </si>
  <si>
    <t>F-863-23</t>
  </si>
  <si>
    <t>HCP TEMP Parking Permit - 2023</t>
  </si>
  <si>
    <t>F-863-22</t>
  </si>
  <si>
    <t>HCP TEMP Parking Permit - 2022</t>
  </si>
  <si>
    <t xml:space="preserve"> F-801</t>
  </si>
  <si>
    <t>Receipt for Fees</t>
  </si>
  <si>
    <t>pkg</t>
  </si>
  <si>
    <t xml:space="preserve"> F-802</t>
  </si>
  <si>
    <t>Assigned ID (without VIN)</t>
  </si>
  <si>
    <t xml:space="preserve"> F-802 B</t>
  </si>
  <si>
    <t>Assigned ID (with VIN)</t>
  </si>
  <si>
    <t xml:space="preserve"> F-817</t>
  </si>
  <si>
    <t>One-Way Trip Permit</t>
  </si>
  <si>
    <t xml:space="preserve"> F-835</t>
  </si>
  <si>
    <t>Certificate of Vehicle or Boat Title</t>
  </si>
  <si>
    <t xml:space="preserve"> F-852</t>
  </si>
  <si>
    <t>Temporary Permit</t>
  </si>
  <si>
    <t>P-APV-LF</t>
  </si>
  <si>
    <t>Plate, APV - Last Frontier</t>
  </si>
  <si>
    <t>P-APV-AT</t>
  </si>
  <si>
    <t>Plate, APV - Artistic</t>
  </si>
  <si>
    <t>P-APV-BT</t>
  </si>
  <si>
    <t>Plate, APV - Bear</t>
  </si>
  <si>
    <t>Loc # Above</t>
  </si>
  <si>
    <t>Location Name Above</t>
  </si>
  <si>
    <t>Est. Qty</t>
  </si>
  <si>
    <t>Qty Ordered</t>
  </si>
  <si>
    <t>Month Tabs</t>
  </si>
  <si>
    <t>Forms</t>
  </si>
  <si>
    <t xml:space="preserve"> T-101</t>
  </si>
  <si>
    <t>Tabs, Month - JAN</t>
  </si>
  <si>
    <t>F-B1</t>
  </si>
  <si>
    <t xml:space="preserve">Appl-Boat </t>
  </si>
  <si>
    <t xml:space="preserve"> T-102</t>
  </si>
  <si>
    <t>Tabs, Month - FEB</t>
  </si>
  <si>
    <t>D1</t>
  </si>
  <si>
    <t>Appl-Drivers License/ID</t>
  </si>
  <si>
    <t xml:space="preserve"> T-103</t>
  </si>
  <si>
    <t>Tabs, Month - MAR</t>
  </si>
  <si>
    <t xml:space="preserve"> F-413</t>
  </si>
  <si>
    <t>CDL Medical &amp; Self Certifying Verification</t>
  </si>
  <si>
    <t>pad</t>
  </si>
  <si>
    <t xml:space="preserve"> T-104</t>
  </si>
  <si>
    <t>Tabs, Month - APR</t>
  </si>
  <si>
    <t>V1</t>
  </si>
  <si>
    <t xml:space="preserve">Appl-Title &amp; Registration </t>
  </si>
  <si>
    <t xml:space="preserve"> T-105</t>
  </si>
  <si>
    <t>Tabs, Month - MAY</t>
  </si>
  <si>
    <t xml:space="preserve"> F-478A</t>
  </si>
  <si>
    <t>Interpreter Information</t>
  </si>
  <si>
    <t xml:space="preserve"> T-106</t>
  </si>
  <si>
    <t>Tabs, Month - JUN</t>
  </si>
  <si>
    <t xml:space="preserve"> F-433</t>
  </si>
  <si>
    <t>Parent/Guardian Consent for a Minor</t>
  </si>
  <si>
    <t xml:space="preserve"> T-107</t>
  </si>
  <si>
    <t>Tabs, Month - JUL</t>
  </si>
  <si>
    <t xml:space="preserve"> F-447</t>
  </si>
  <si>
    <t>Request for Administrative Hearing</t>
  </si>
  <si>
    <t xml:space="preserve"> T-108</t>
  </si>
  <si>
    <t>Tabs, Month - AUG</t>
  </si>
  <si>
    <t xml:space="preserve"> F-465</t>
  </si>
  <si>
    <t>Settlement Agreement and Release</t>
  </si>
  <si>
    <t xml:space="preserve"> T-109</t>
  </si>
  <si>
    <t>Tabs, Month - SEP</t>
  </si>
  <si>
    <t xml:space="preserve"> F-424</t>
  </si>
  <si>
    <t>Withdraw Parental Consent</t>
  </si>
  <si>
    <t xml:space="preserve"> T-110</t>
  </si>
  <si>
    <t>Tabs, Month - OCT</t>
  </si>
  <si>
    <t xml:space="preserve"> F-827</t>
  </si>
  <si>
    <t>Aff of Estate &lt;$100,000</t>
  </si>
  <si>
    <t xml:space="preserve"> T-111</t>
  </si>
  <si>
    <t>Tabs, Month - NOV</t>
  </si>
  <si>
    <t xml:space="preserve"> F-819</t>
  </si>
  <si>
    <t>Aff of Homebuilt Trailer</t>
  </si>
  <si>
    <t xml:space="preserve"> T-112</t>
  </si>
  <si>
    <t>Tabs, Month - DEC</t>
  </si>
  <si>
    <t xml:space="preserve"> F-809</t>
  </si>
  <si>
    <t>Application For Duplicate Title</t>
  </si>
  <si>
    <t xml:space="preserve"> F-861</t>
  </si>
  <si>
    <t>Appl-Disabled Parking</t>
  </si>
  <si>
    <t xml:space="preserve"> F-803</t>
  </si>
  <si>
    <t>Appl-Personalized License Plates</t>
  </si>
  <si>
    <t xml:space="preserve"> F-811</t>
  </si>
  <si>
    <t>Cert of Vehicle Inspection</t>
  </si>
  <si>
    <t xml:space="preserve"> F-813</t>
  </si>
  <si>
    <t>Dealer Aff of Vehicle Held in Inventory</t>
  </si>
  <si>
    <t xml:space="preserve"> F-828</t>
  </si>
  <si>
    <t>Military Affidavit</t>
  </si>
  <si>
    <t xml:space="preserve"> F-851</t>
  </si>
  <si>
    <t>Motor Vehicle Record Request</t>
  </si>
  <si>
    <t xml:space="preserve"> F-826</t>
  </si>
  <si>
    <t>Notification of Impound and Sale</t>
  </si>
  <si>
    <t>DMV Offices ONLY</t>
  </si>
  <si>
    <t xml:space="preserve"> F-839</t>
  </si>
  <si>
    <t>Odometer Disclosure Statement</t>
  </si>
  <si>
    <t xml:space="preserve"> A-1000</t>
  </si>
  <si>
    <t>Copy Paper (Anchorage &amp; Palmer only)</t>
  </si>
  <si>
    <t>case</t>
  </si>
  <si>
    <t xml:space="preserve"> F-847</t>
  </si>
  <si>
    <t>Power of Attorney</t>
  </si>
  <si>
    <t xml:space="preserve"> A-1001</t>
  </si>
  <si>
    <t>Ink Pens</t>
  </si>
  <si>
    <t xml:space="preserve"> F-829</t>
  </si>
  <si>
    <t>Reconstructed Vehicle Affidavit</t>
  </si>
  <si>
    <t xml:space="preserve"> A-1004S</t>
  </si>
  <si>
    <t>Bank Deposit Polybags - S</t>
  </si>
  <si>
    <t xml:space="preserve"> A-1005</t>
  </si>
  <si>
    <t>Letterhead</t>
  </si>
  <si>
    <t>C-RECEIPT</t>
  </si>
  <si>
    <t>Clover device thermal receipt tape</t>
  </si>
  <si>
    <t>roll</t>
  </si>
  <si>
    <t xml:space="preserve"> AE-RushPink</t>
  </si>
  <si>
    <t>Env, #9 Pink Rush - Mailout</t>
  </si>
  <si>
    <t xml:space="preserve"> AE-Vehicle-P</t>
  </si>
  <si>
    <t>Env, #10 Plain - Vehicle Services</t>
  </si>
  <si>
    <t xml:space="preserve"> AE-Vehicle-W</t>
  </si>
  <si>
    <t>Env, #10 Window - Vehicle Services</t>
  </si>
  <si>
    <t>AE-ADS-P</t>
  </si>
  <si>
    <t>Env, #10 Plain - ADS</t>
  </si>
  <si>
    <t>AE-ADS-W</t>
  </si>
  <si>
    <t>Env, #10 Window - ADS</t>
  </si>
  <si>
    <t>AE-Fiscal-P</t>
  </si>
  <si>
    <t>Env, #10 Plain - Fiscal</t>
  </si>
  <si>
    <t>AE-Fiscal-W</t>
  </si>
  <si>
    <t>Env, #10 Window - Fiscal</t>
  </si>
  <si>
    <t>AE-LPE</t>
  </si>
  <si>
    <t>Large Plate Envelopes</t>
  </si>
  <si>
    <t xml:space="preserve"> AT-HP81A</t>
  </si>
  <si>
    <t>HP81A Laser Jet Toner, Black</t>
  </si>
  <si>
    <t>AT-HP87A</t>
  </si>
  <si>
    <t>HP 87A Laser jet toner black</t>
  </si>
  <si>
    <t>AT-TN660</t>
  </si>
  <si>
    <t>Toner, Brother TN660</t>
  </si>
  <si>
    <t xml:space="preserve"> AT-HP3005</t>
  </si>
  <si>
    <t>Toner, HP 3005 (51X)</t>
  </si>
  <si>
    <t xml:space="preserve"> AT-HP3015</t>
  </si>
  <si>
    <t>Toner, HP 3015 (255X)</t>
  </si>
  <si>
    <t xml:space="preserve"> AT-HP601n</t>
  </si>
  <si>
    <t>Toner, HP 601N (90A)</t>
  </si>
  <si>
    <t xml:space="preserve"> AT-Neopost</t>
  </si>
  <si>
    <t xml:space="preserve">Ink, Neopost </t>
  </si>
  <si>
    <t>AT-HP410A</t>
  </si>
  <si>
    <t>Toner, for HP 305A, Black</t>
  </si>
  <si>
    <t>AT-HP411A</t>
  </si>
  <si>
    <t>Toner, for HP 305A, Cyan</t>
  </si>
  <si>
    <t>AT-HP412A</t>
  </si>
  <si>
    <t>Toner, for HP 305A, Yellow</t>
  </si>
  <si>
    <t>AT-HP413A</t>
  </si>
  <si>
    <t>Toner, for HP 305A, Magenta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</si>
</sst>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_);\(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u/>
      <sz val="11"/>
      <color indexed="8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0" fillId="0" borderId="2" xfId="0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Continuous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>
      <alignment horizontal="centerContinuous"/>
    </xf>
    <xf numFmtId="0" fontId="5" fillId="3" borderId="16" xfId="0" applyFont="1" applyFill="1" applyBorder="1" applyAlignment="1">
      <alignment horizontal="centerContinuous"/>
    </xf>
    <xf numFmtId="0" fontId="5" fillId="3" borderId="2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3" xfId="2" applyFont="1" applyBorder="1"/>
    <xf numFmtId="0" fontId="16" fillId="0" borderId="0" xfId="0" applyFont="1" applyProtection="1">
      <protection locked="0"/>
    </xf>
    <xf numFmtId="0" fontId="16" fillId="0" borderId="0" xfId="0" applyFont="1"/>
    <xf numFmtId="0" fontId="0" fillId="0" borderId="0" xfId="0" applyFill="1"/>
    <xf numFmtId="0" fontId="7" fillId="0" borderId="22" xfId="2" applyFont="1" applyBorder="1"/>
    <xf numFmtId="0" fontId="7" fillId="0" borderId="22" xfId="2" applyFont="1" applyBorder="1" applyAlignment="1">
      <alignment horizontal="centerContinuous"/>
    </xf>
    <xf numFmtId="0" fontId="7" fillId="0" borderId="22" xfId="2" applyFont="1" applyBorder="1" applyAlignment="1">
      <alignment horizontal="center"/>
    </xf>
    <xf numFmtId="0" fontId="8" fillId="0" borderId="22" xfId="0" applyFont="1" applyBorder="1" applyAlignment="1" applyProtection="1">
      <alignment horizontal="center"/>
      <protection locked="0"/>
    </xf>
    <xf numFmtId="0" fontId="7" fillId="0" borderId="23" xfId="2" applyFont="1" applyBorder="1"/>
    <xf numFmtId="0" fontId="7" fillId="0" borderId="24" xfId="2" applyFont="1" applyBorder="1"/>
    <xf numFmtId="0" fontId="7" fillId="0" borderId="24" xfId="2" applyFont="1" applyBorder="1" applyAlignment="1">
      <alignment horizontal="centerContinuous"/>
    </xf>
    <xf numFmtId="0" fontId="8" fillId="0" borderId="24" xfId="0" applyFont="1" applyBorder="1" applyAlignment="1" applyProtection="1">
      <alignment horizontal="center"/>
      <protection locked="0"/>
    </xf>
    <xf numFmtId="0" fontId="8" fillId="5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 applyProtection="1">
      <alignment horizontal="center"/>
      <protection locked="0"/>
    </xf>
    <xf numFmtId="0" fontId="7" fillId="0" borderId="30" xfId="2" applyFont="1" applyBorder="1"/>
    <xf numFmtId="0" fontId="7" fillId="0" borderId="31" xfId="2" applyFont="1" applyBorder="1"/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5" xfId="0" applyFont="1" applyBorder="1" applyAlignment="1">
      <alignment horizontal="centerContinuous" vertical="top"/>
    </xf>
    <xf numFmtId="0" fontId="0" fillId="0" borderId="36" xfId="0" applyBorder="1" applyAlignment="1">
      <alignment horizontal="right"/>
    </xf>
    <xf numFmtId="0" fontId="0" fillId="0" borderId="22" xfId="0" applyFill="1" applyBorder="1"/>
    <xf numFmtId="0" fontId="0" fillId="0" borderId="33" xfId="0" applyFill="1" applyBorder="1"/>
    <xf numFmtId="0" fontId="0" fillId="0" borderId="24" xfId="0" applyFill="1" applyBorder="1"/>
    <xf numFmtId="0" fontId="0" fillId="0" borderId="25" xfId="0" applyFill="1" applyBorder="1"/>
    <xf numFmtId="165" fontId="11" fillId="3" borderId="22" xfId="1" applyNumberFormat="1" applyFont="1" applyFill="1" applyBorder="1"/>
    <xf numFmtId="165" fontId="11" fillId="3" borderId="24" xfId="1" applyNumberFormat="1" applyFont="1" applyFill="1" applyBorder="1"/>
    <xf numFmtId="0" fontId="1" fillId="0" borderId="7" xfId="0" applyFont="1" applyBorder="1" applyAlignment="1">
      <alignment horizontal="centerContinuous"/>
    </xf>
    <xf numFmtId="0" fontId="17" fillId="0" borderId="24" xfId="0" applyFont="1" applyFill="1" applyBorder="1" applyAlignment="1">
      <alignment horizontal="center"/>
    </xf>
    <xf numFmtId="0" fontId="15" fillId="0" borderId="31" xfId="2" applyFont="1" applyBorder="1"/>
    <xf numFmtId="0" fontId="7" fillId="0" borderId="31" xfId="2" applyFont="1" applyBorder="1" applyProtection="1">
      <protection locked="0"/>
    </xf>
    <xf numFmtId="0" fontId="7" fillId="0" borderId="24" xfId="2" applyFont="1" applyBorder="1" applyAlignment="1" applyProtection="1">
      <alignment horizontal="center"/>
      <protection locked="0"/>
    </xf>
    <xf numFmtId="0" fontId="15" fillId="0" borderId="0" xfId="2" applyFont="1" applyBorder="1"/>
    <xf numFmtId="0" fontId="16" fillId="0" borderId="37" xfId="0" applyFont="1" applyBorder="1"/>
    <xf numFmtId="0" fontId="0" fillId="0" borderId="13" xfId="0" applyFill="1" applyBorder="1"/>
    <xf numFmtId="0" fontId="7" fillId="5" borderId="24" xfId="2" applyFont="1" applyFill="1" applyBorder="1"/>
    <xf numFmtId="0" fontId="1" fillId="6" borderId="1" xfId="0" applyFont="1" applyFill="1" applyBorder="1" applyAlignment="1">
      <alignment horizontal="center"/>
    </xf>
    <xf numFmtId="0" fontId="7" fillId="5" borderId="24" xfId="2" applyFont="1" applyFill="1" applyBorder="1" applyProtection="1">
      <protection locked="0"/>
    </xf>
    <xf numFmtId="0" fontId="7" fillId="0" borderId="24" xfId="2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9" xfId="0" applyFont="1" applyBorder="1"/>
    <xf numFmtId="0" fontId="1" fillId="0" borderId="29" xfId="0" applyFont="1" applyBorder="1"/>
    <xf numFmtId="0" fontId="1" fillId="0" borderId="1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right"/>
    </xf>
    <xf numFmtId="164" fontId="5" fillId="3" borderId="15" xfId="0" applyNumberFormat="1" applyFont="1" applyFill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1" fillId="0" borderId="35" xfId="0" applyFont="1" applyBorder="1" applyAlignment="1">
      <alignment horizontal="right"/>
    </xf>
    <xf numFmtId="0" fontId="6" fillId="0" borderId="36" xfId="0" applyFont="1" applyFill="1" applyBorder="1" applyAlignment="1">
      <alignment horizontal="centerContinuous" vertical="top"/>
    </xf>
    <xf numFmtId="0" fontId="6" fillId="0" borderId="1" xfId="0" applyFont="1" applyFill="1" applyBorder="1" applyAlignment="1">
      <alignment horizontal="centerContinuous" vertical="top"/>
    </xf>
    <xf numFmtId="0" fontId="6" fillId="0" borderId="16" xfId="0" applyFont="1" applyFill="1" applyBorder="1" applyAlignment="1">
      <alignment horizontal="centerContinuous" vertical="top"/>
    </xf>
    <xf numFmtId="0" fontId="1" fillId="0" borderId="13" xfId="0" applyFont="1" applyBorder="1" applyAlignment="1">
      <alignment horizontal="center"/>
    </xf>
    <xf numFmtId="0" fontId="7" fillId="0" borderId="4" xfId="2" applyFont="1" applyBorder="1"/>
    <xf numFmtId="0" fontId="7" fillId="4" borderId="0" xfId="2" applyFont="1" applyFill="1"/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20" xfId="0" applyFont="1" applyBorder="1"/>
    <xf numFmtId="0" fontId="7" fillId="4" borderId="24" xfId="2" applyFont="1" applyFill="1" applyBorder="1"/>
    <xf numFmtId="166" fontId="11" fillId="3" borderId="25" xfId="1" applyNumberFormat="1" applyFont="1" applyFill="1" applyBorder="1"/>
    <xf numFmtId="0" fontId="7" fillId="0" borderId="23" xfId="2" applyFont="1" applyBorder="1" applyProtection="1">
      <protection locked="0"/>
    </xf>
    <xf numFmtId="0" fontId="7" fillId="0" borderId="24" xfId="2" applyFont="1" applyBorder="1" applyProtection="1">
      <protection locked="0"/>
    </xf>
    <xf numFmtId="0" fontId="8" fillId="0" borderId="24" xfId="0" applyFont="1" applyBorder="1" applyAlignment="1">
      <alignment horizontal="center"/>
    </xf>
    <xf numFmtId="0" fontId="7" fillId="0" borderId="24" xfId="2" applyFont="1" applyFill="1" applyBorder="1"/>
    <xf numFmtId="166" fontId="11" fillId="3" borderId="27" xfId="1" applyNumberFormat="1" applyFont="1" applyFill="1" applyBorder="1"/>
    <xf numFmtId="0" fontId="7" fillId="0" borderId="32" xfId="2" applyFont="1" applyBorder="1" applyProtection="1">
      <protection locked="0"/>
    </xf>
    <xf numFmtId="0" fontId="7" fillId="0" borderId="26" xfId="2" applyFont="1" applyBorder="1" applyProtection="1">
      <protection locked="0"/>
    </xf>
    <xf numFmtId="0" fontId="7" fillId="0" borderId="26" xfId="2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166" fontId="11" fillId="3" borderId="28" xfId="1" applyNumberFormat="1" applyFont="1" applyFill="1" applyBorder="1" applyProtection="1">
      <protection locked="0"/>
    </xf>
    <xf numFmtId="166" fontId="11" fillId="3" borderId="19" xfId="1" applyNumberFormat="1" applyFont="1" applyFill="1" applyBorder="1" applyProtection="1">
      <protection locked="0"/>
    </xf>
    <xf numFmtId="0" fontId="7" fillId="0" borderId="27" xfId="2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66</xdr:row>
      <xdr:rowOff>123826</xdr:rowOff>
    </xdr:from>
    <xdr:to>
      <xdr:col>1</xdr:col>
      <xdr:colOff>1257300</xdr:colOff>
      <xdr:row>68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EBB8F6-3A4E-4ACE-9AAE-8A2C0426707E}"/>
            </a:ext>
          </a:extLst>
        </xdr:cNvPr>
        <xdr:cNvSpPr txBox="1"/>
      </xdr:nvSpPr>
      <xdr:spPr>
        <a:xfrm>
          <a:off x="76201" y="12839701"/>
          <a:ext cx="2085974" cy="352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Supply Request Form (Rev. 06/2022)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18"/>
  <sheetViews>
    <sheetView workbookViewId="0">
      <selection activeCell="A39" sqref="A39"/>
    </sheetView>
  </sheetViews>
  <sheetFormatPr defaultRowHeight="12.75" x14ac:dyDescent="0.2"/>
  <cols>
    <col min="1" max="1" width="120" bestFit="1" customWidth="1"/>
  </cols>
  <sheetData>
    <row r="1" spans="1:1" x14ac:dyDescent="0.2">
      <c r="A1" s="4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s="14" t="s">
        <v>8</v>
      </c>
    </row>
    <row r="10" spans="1:1" x14ac:dyDescent="0.2">
      <c r="A10" s="14" t="s">
        <v>9</v>
      </c>
    </row>
    <row r="12" spans="1:1" x14ac:dyDescent="0.2">
      <c r="A12" s="4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  <row r="16" spans="1:1" x14ac:dyDescent="0.2">
      <c r="A16" t="s">
        <v>14</v>
      </c>
    </row>
    <row r="17" spans="1:1" x14ac:dyDescent="0.2">
      <c r="A17" t="s">
        <v>15</v>
      </c>
    </row>
    <row r="18" spans="1:1" x14ac:dyDescent="0.2">
      <c r="A18" t="s">
        <v>16</v>
      </c>
    </row>
  </sheetData>
  <phoneticPr fontId="4" type="noConversion"/>
  <printOptions horizontalCentered="1" headings="1"/>
  <pageMargins left="0.38" right="0.28000000000000003" top="0.81" bottom="0.37" header="0.17" footer="0.17"/>
  <pageSetup scale="82" orientation="portrait" blackAndWhite="1" r:id="rId1"/>
  <headerFooter alignWithMargins="0">
    <oddHeader>&amp;C&amp;"Arial,Bold Italic"&amp;12DMV SUPPLY REQUEST FORM
DMV Offices and Commission Agents
Page 1</oddHeader>
    <oddFooter>&amp;L&amp;8Form 805 (Rev. 06/13/2022)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67"/>
  <sheetViews>
    <sheetView tabSelected="1" zoomScaleNormal="100" workbookViewId="0">
      <selection activeCell="B55" sqref="B55"/>
    </sheetView>
  </sheetViews>
  <sheetFormatPr defaultRowHeight="12.75" x14ac:dyDescent="0.2"/>
  <cols>
    <col min="2" max="2" width="37.5703125" bestFit="1" customWidth="1"/>
    <col min="3" max="3" width="8.5703125" bestFit="1" customWidth="1"/>
    <col min="4" max="4" width="4" bestFit="1" customWidth="1"/>
    <col min="5" max="6" width="5" bestFit="1" customWidth="1"/>
    <col min="7" max="8" width="5.7109375" customWidth="1"/>
    <col min="9" max="9" width="7.5703125" bestFit="1" customWidth="1"/>
    <col min="10" max="11" width="13.5703125" customWidth="1"/>
  </cols>
  <sheetData>
    <row r="1" spans="1:11" ht="20.25" customHeight="1" thickBot="1" x14ac:dyDescent="0.3">
      <c r="A1" s="5"/>
      <c r="B1" s="9"/>
      <c r="C1" s="12"/>
      <c r="D1" s="6" t="s">
        <v>17</v>
      </c>
      <c r="E1" s="10"/>
      <c r="F1" s="10"/>
      <c r="G1" s="10"/>
      <c r="H1" s="10"/>
      <c r="I1" s="11"/>
      <c r="J1" s="1" t="s">
        <v>18</v>
      </c>
      <c r="K1" s="7"/>
    </row>
    <row r="2" spans="1:11" ht="20.25" customHeight="1" thickBot="1" x14ac:dyDescent="0.25">
      <c r="A2" s="35" t="s">
        <v>19</v>
      </c>
      <c r="B2" s="36" t="s">
        <v>20</v>
      </c>
      <c r="C2" s="36"/>
      <c r="D2" s="37" t="s">
        <v>21</v>
      </c>
      <c r="E2" s="37"/>
      <c r="F2" s="37"/>
      <c r="G2" s="37"/>
      <c r="H2" s="37"/>
      <c r="I2" s="37"/>
      <c r="J2" s="38" t="s">
        <v>22</v>
      </c>
      <c r="K2" s="52"/>
    </row>
    <row r="3" spans="1:11" s="2" customFormat="1" ht="15" customHeight="1" x14ac:dyDescent="0.2">
      <c r="A3" s="58"/>
      <c r="B3" s="59"/>
      <c r="C3" s="13" t="s">
        <v>23</v>
      </c>
      <c r="D3" s="45" t="s">
        <v>24</v>
      </c>
      <c r="E3" s="60"/>
      <c r="F3" s="61"/>
      <c r="G3" s="62" t="s">
        <v>25</v>
      </c>
      <c r="H3" s="62"/>
      <c r="I3" s="62"/>
      <c r="J3" s="45" t="s">
        <v>26</v>
      </c>
      <c r="K3" s="63"/>
    </row>
    <row r="4" spans="1:11" s="3" customFormat="1" ht="15" customHeight="1" thickBot="1" x14ac:dyDescent="0.25">
      <c r="A4" s="64" t="s">
        <v>27</v>
      </c>
      <c r="B4" s="65" t="s">
        <v>28</v>
      </c>
      <c r="C4" s="54" t="s">
        <v>29</v>
      </c>
      <c r="D4" s="66" t="s">
        <v>30</v>
      </c>
      <c r="E4" s="67"/>
      <c r="F4" s="65" t="s">
        <v>31</v>
      </c>
      <c r="G4" s="68" t="s">
        <v>32</v>
      </c>
      <c r="H4" s="68" t="s">
        <v>33</v>
      </c>
      <c r="I4" s="8" t="s">
        <v>34</v>
      </c>
      <c r="J4" s="69" t="s">
        <v>35</v>
      </c>
      <c r="K4" s="70" t="s">
        <v>36</v>
      </c>
    </row>
    <row r="5" spans="1:11" s="3" customFormat="1" ht="15" customHeight="1" x14ac:dyDescent="0.25">
      <c r="A5" s="33" t="s">
        <v>37</v>
      </c>
      <c r="B5" s="22" t="s">
        <v>38</v>
      </c>
      <c r="C5" s="22"/>
      <c r="D5" s="23">
        <v>200</v>
      </c>
      <c r="E5" s="23"/>
      <c r="F5" s="24" t="s">
        <v>39</v>
      </c>
      <c r="G5" s="25"/>
      <c r="H5" s="25"/>
      <c r="I5" s="43" t="str">
        <f>IF(G5+H5&gt;0,(G5*D5+H5)," ")</f>
        <v xml:space="preserve"> </v>
      </c>
      <c r="J5" s="39"/>
      <c r="K5" s="40"/>
    </row>
    <row r="6" spans="1:11" s="3" customFormat="1" ht="15" customHeight="1" x14ac:dyDescent="0.25">
      <c r="A6" s="34" t="s">
        <v>40</v>
      </c>
      <c r="B6" s="27" t="s">
        <v>41</v>
      </c>
      <c r="C6" s="27"/>
      <c r="D6" s="28">
        <v>200</v>
      </c>
      <c r="E6" s="28"/>
      <c r="F6" s="56" t="s">
        <v>39</v>
      </c>
      <c r="G6" s="29"/>
      <c r="H6" s="29"/>
      <c r="I6" s="44" t="str">
        <f>IF(G6+H6&gt;0,(G6*D6+H6)," ")</f>
        <v xml:space="preserve"> </v>
      </c>
      <c r="J6" s="41"/>
      <c r="K6" s="42"/>
    </row>
    <row r="7" spans="1:11" ht="14.25" customHeight="1" x14ac:dyDescent="0.25">
      <c r="A7" s="34"/>
      <c r="B7" s="27"/>
      <c r="C7" s="27"/>
      <c r="D7" s="100"/>
      <c r="E7" s="101"/>
      <c r="F7" s="56"/>
      <c r="G7" s="29"/>
      <c r="H7" s="29"/>
      <c r="I7" s="44" t="str">
        <f>IF(G7+H7&gt;0,(G7*D7+H7)," ")</f>
        <v xml:space="preserve"> </v>
      </c>
      <c r="J7" s="41"/>
      <c r="K7" s="42"/>
    </row>
    <row r="8" spans="1:11" ht="14.25" customHeight="1" x14ac:dyDescent="0.25">
      <c r="A8" s="34"/>
      <c r="B8" s="27"/>
      <c r="C8" s="27"/>
      <c r="D8" s="102"/>
      <c r="E8" s="103"/>
      <c r="F8" s="56"/>
      <c r="G8" s="29"/>
      <c r="H8" s="29"/>
      <c r="I8" s="44" t="str">
        <f>IF(G8+H8&gt;0,(G8*#REF!+H8)," ")</f>
        <v xml:space="preserve"> </v>
      </c>
      <c r="J8" s="41"/>
      <c r="K8" s="42"/>
    </row>
    <row r="9" spans="1:11" ht="14.25" customHeight="1" x14ac:dyDescent="0.25">
      <c r="A9" s="34" t="s">
        <v>42</v>
      </c>
      <c r="B9" s="27" t="s">
        <v>43</v>
      </c>
      <c r="C9" s="27"/>
      <c r="D9" s="102">
        <v>200</v>
      </c>
      <c r="E9" s="103"/>
      <c r="F9" s="56" t="s">
        <v>39</v>
      </c>
      <c r="G9" s="29"/>
      <c r="H9" s="29"/>
      <c r="I9" s="44"/>
      <c r="J9" s="41"/>
      <c r="K9" s="42"/>
    </row>
    <row r="10" spans="1:11" ht="14.25" customHeight="1" x14ac:dyDescent="0.25">
      <c r="A10" s="34" t="s">
        <v>44</v>
      </c>
      <c r="B10" s="27" t="s">
        <v>45</v>
      </c>
      <c r="C10" s="27"/>
      <c r="D10" s="100">
        <v>200</v>
      </c>
      <c r="E10" s="101"/>
      <c r="F10" s="56" t="s">
        <v>39</v>
      </c>
      <c r="G10" s="29"/>
      <c r="H10" s="29"/>
      <c r="I10" s="44" t="str">
        <f>IF(G10+H10&gt;0,(G10*D9+H10)," ")</f>
        <v xml:space="preserve"> </v>
      </c>
      <c r="J10" s="41"/>
      <c r="K10" s="42"/>
    </row>
    <row r="11" spans="1:11" ht="14.25" customHeight="1" x14ac:dyDescent="0.25">
      <c r="A11" s="34" t="s">
        <v>46</v>
      </c>
      <c r="B11" s="27" t="s">
        <v>47</v>
      </c>
      <c r="C11" s="27"/>
      <c r="D11" s="102">
        <v>200</v>
      </c>
      <c r="E11" s="103"/>
      <c r="F11" s="56" t="s">
        <v>39</v>
      </c>
      <c r="G11" s="29"/>
      <c r="H11" s="29"/>
      <c r="I11" s="44" t="str">
        <f>IF(G11+H11&gt;0,(G11*#REF!+H11)," ")</f>
        <v xml:space="preserve"> </v>
      </c>
      <c r="J11" s="41"/>
      <c r="K11" s="42"/>
    </row>
    <row r="12" spans="1:11" ht="14.25" customHeight="1" x14ac:dyDescent="0.25">
      <c r="A12" s="34"/>
      <c r="B12" s="27"/>
      <c r="C12" s="27"/>
      <c r="D12" s="102"/>
      <c r="E12" s="103"/>
      <c r="F12" s="56"/>
      <c r="G12" s="29"/>
      <c r="H12" s="29"/>
      <c r="I12" s="44" t="str">
        <f>IF(G12+H12&gt;0,(G12*D12+H12)," ")</f>
        <v xml:space="preserve"> </v>
      </c>
      <c r="J12" s="41"/>
      <c r="K12" s="42"/>
    </row>
    <row r="13" spans="1:11" ht="14.25" customHeight="1" x14ac:dyDescent="0.25">
      <c r="A13" s="34"/>
      <c r="B13" s="27"/>
      <c r="C13" s="27"/>
      <c r="D13" s="28"/>
      <c r="E13" s="28"/>
      <c r="F13" s="56"/>
      <c r="G13" s="29"/>
      <c r="H13" s="29"/>
      <c r="I13" s="44" t="str">
        <f>IF(G13+H13&gt;0,(G13*D13+H13)," ")</f>
        <v xml:space="preserve"> </v>
      </c>
      <c r="J13" s="41"/>
      <c r="K13" s="42"/>
    </row>
    <row r="14" spans="1:11" ht="14.25" customHeight="1" x14ac:dyDescent="0.25">
      <c r="A14" s="34" t="s">
        <v>48</v>
      </c>
      <c r="B14" s="27" t="s">
        <v>49</v>
      </c>
      <c r="C14" s="27"/>
      <c r="D14" s="28">
        <v>50</v>
      </c>
      <c r="E14" s="28"/>
      <c r="F14" s="56" t="s">
        <v>39</v>
      </c>
      <c r="G14" s="29"/>
      <c r="H14" s="29"/>
      <c r="I14" s="44"/>
      <c r="J14" s="41"/>
      <c r="K14" s="42"/>
    </row>
    <row r="15" spans="1:11" ht="14.25" customHeight="1" x14ac:dyDescent="0.25">
      <c r="A15" s="34" t="s">
        <v>50</v>
      </c>
      <c r="B15" s="27" t="s">
        <v>51</v>
      </c>
      <c r="C15" s="27"/>
      <c r="D15" s="28">
        <v>50</v>
      </c>
      <c r="E15" s="28"/>
      <c r="F15" s="56" t="s">
        <v>39</v>
      </c>
      <c r="G15" s="29"/>
      <c r="H15" s="29"/>
      <c r="I15" s="44" t="str">
        <f t="shared" ref="I15:I62" si="0">IF(G15+H15&gt;0,(G15*D15+H15)," ")</f>
        <v xml:space="preserve"> </v>
      </c>
      <c r="J15" s="41"/>
      <c r="K15" s="42"/>
    </row>
    <row r="16" spans="1:11" ht="14.25" customHeight="1" x14ac:dyDescent="0.25">
      <c r="A16" s="34" t="s">
        <v>52</v>
      </c>
      <c r="B16" s="27" t="s">
        <v>53</v>
      </c>
      <c r="C16" s="27"/>
      <c r="D16" s="100">
        <v>50</v>
      </c>
      <c r="E16" s="101"/>
      <c r="F16" s="56" t="s">
        <v>39</v>
      </c>
      <c r="G16" s="29"/>
      <c r="H16" s="29"/>
      <c r="I16" s="44" t="str">
        <f>IF(G16+H16&gt;0,(G16*D16+H16)," ")</f>
        <v xml:space="preserve"> </v>
      </c>
      <c r="J16" s="41"/>
      <c r="K16" s="42"/>
    </row>
    <row r="17" spans="1:11" ht="14.25" customHeight="1" x14ac:dyDescent="0.25">
      <c r="A17" s="34" t="s">
        <v>54</v>
      </c>
      <c r="B17" s="27" t="s">
        <v>55</v>
      </c>
      <c r="C17" s="27"/>
      <c r="D17" s="28">
        <v>50</v>
      </c>
      <c r="E17" s="28"/>
      <c r="F17" s="56" t="s">
        <v>39</v>
      </c>
      <c r="G17" s="29"/>
      <c r="H17" s="29"/>
      <c r="I17" s="44" t="str">
        <f>IF(G17+H17&gt;0,(G17*D17+H17)," ")</f>
        <v xml:space="preserve"> </v>
      </c>
      <c r="J17" s="41"/>
      <c r="K17" s="42"/>
    </row>
    <row r="18" spans="1:11" ht="14.25" customHeight="1" x14ac:dyDescent="0.25">
      <c r="A18" s="34"/>
      <c r="B18" s="27"/>
      <c r="C18" s="27"/>
      <c r="D18" s="28"/>
      <c r="E18" s="28"/>
      <c r="F18" s="56"/>
      <c r="G18" s="29"/>
      <c r="H18" s="29"/>
      <c r="I18" s="44"/>
      <c r="J18" s="41"/>
      <c r="K18" s="42"/>
    </row>
    <row r="19" spans="1:11" ht="14.25" customHeight="1" x14ac:dyDescent="0.25">
      <c r="A19" s="34" t="s">
        <v>56</v>
      </c>
      <c r="B19" s="27" t="s">
        <v>57</v>
      </c>
      <c r="C19" s="27"/>
      <c r="D19" s="56">
        <v>50</v>
      </c>
      <c r="E19" s="56"/>
      <c r="F19" s="56" t="s">
        <v>39</v>
      </c>
      <c r="G19" s="29"/>
      <c r="H19" s="29"/>
      <c r="I19" s="44" t="str">
        <f t="shared" si="0"/>
        <v xml:space="preserve"> </v>
      </c>
      <c r="J19" s="41"/>
      <c r="K19" s="42"/>
    </row>
    <row r="20" spans="1:11" ht="14.25" customHeight="1" x14ac:dyDescent="0.25">
      <c r="A20" s="34"/>
      <c r="B20" s="27"/>
      <c r="C20" s="27"/>
      <c r="D20" s="56"/>
      <c r="E20" s="57"/>
      <c r="F20" s="56"/>
      <c r="G20" s="29"/>
      <c r="H20" s="29"/>
      <c r="I20" s="44" t="str">
        <f t="shared" si="0"/>
        <v xml:space="preserve"> </v>
      </c>
      <c r="J20" s="41"/>
      <c r="K20" s="42"/>
    </row>
    <row r="21" spans="1:11" ht="14.25" customHeight="1" x14ac:dyDescent="0.25">
      <c r="A21" s="34" t="s">
        <v>58</v>
      </c>
      <c r="B21" s="27" t="s">
        <v>59</v>
      </c>
      <c r="C21" s="27"/>
      <c r="D21" s="56">
        <v>200</v>
      </c>
      <c r="E21" s="57"/>
      <c r="F21" s="56" t="s">
        <v>39</v>
      </c>
      <c r="G21" s="29"/>
      <c r="H21" s="29"/>
      <c r="I21" s="44" t="str">
        <f>IF(G21+H21&gt;0,(G21*#REF!+H21)," ")</f>
        <v xml:space="preserve"> </v>
      </c>
      <c r="J21" s="41"/>
      <c r="K21" s="42"/>
    </row>
    <row r="22" spans="1:11" ht="14.25" customHeight="1" x14ac:dyDescent="0.25">
      <c r="A22" s="34" t="s">
        <v>60</v>
      </c>
      <c r="B22" s="27" t="s">
        <v>61</v>
      </c>
      <c r="C22" s="27"/>
      <c r="D22" s="56">
        <v>200</v>
      </c>
      <c r="E22" s="57"/>
      <c r="F22" s="56" t="s">
        <v>39</v>
      </c>
      <c r="G22" s="29"/>
      <c r="H22" s="29"/>
      <c r="I22" s="44" t="str">
        <f>IF(G22+H22&gt;0,(G22*D21+H22)," ")</f>
        <v xml:space="preserve"> </v>
      </c>
      <c r="J22" s="41"/>
      <c r="K22" s="42"/>
    </row>
    <row r="23" spans="1:11" ht="14.25" customHeight="1" x14ac:dyDescent="0.25">
      <c r="A23" s="34" t="s">
        <v>62</v>
      </c>
      <c r="B23" s="27" t="s">
        <v>63</v>
      </c>
      <c r="C23" s="27"/>
      <c r="D23" s="56">
        <v>200</v>
      </c>
      <c r="E23" s="57"/>
      <c r="F23" s="56" t="s">
        <v>39</v>
      </c>
      <c r="G23" s="29"/>
      <c r="H23" s="29"/>
      <c r="I23" s="44" t="str">
        <f>IF(G23+H23&gt;0,(G23*D22+H23)," ")</f>
        <v xml:space="preserve"> </v>
      </c>
      <c r="J23" s="41"/>
      <c r="K23" s="42"/>
    </row>
    <row r="24" spans="1:11" ht="14.25" customHeight="1" x14ac:dyDescent="0.25">
      <c r="A24" s="34" t="s">
        <v>64</v>
      </c>
      <c r="B24" s="27" t="s">
        <v>65</v>
      </c>
      <c r="C24" s="27"/>
      <c r="D24" s="56">
        <v>200</v>
      </c>
      <c r="E24" s="57"/>
      <c r="F24" s="56" t="s">
        <v>39</v>
      </c>
      <c r="G24" s="29"/>
      <c r="H24" s="29"/>
      <c r="I24" s="44" t="str">
        <f>IF(G24+H24&gt;0,(G24*D23+H24)," ")</f>
        <v xml:space="preserve"> </v>
      </c>
      <c r="J24" s="41"/>
      <c r="K24" s="42"/>
    </row>
    <row r="25" spans="1:11" ht="14.25" customHeight="1" x14ac:dyDescent="0.25">
      <c r="A25" s="34" t="s">
        <v>66</v>
      </c>
      <c r="B25" s="27" t="s">
        <v>67</v>
      </c>
      <c r="C25" s="27"/>
      <c r="D25" s="56">
        <v>200</v>
      </c>
      <c r="E25" s="57"/>
      <c r="F25" s="56" t="s">
        <v>39</v>
      </c>
      <c r="G25" s="29"/>
      <c r="H25" s="29"/>
      <c r="I25" s="44" t="str">
        <f>IF(G25+H25&gt;0,(G25*D24+H25)," ")</f>
        <v xml:space="preserve"> </v>
      </c>
      <c r="J25" s="41"/>
      <c r="K25" s="42"/>
    </row>
    <row r="26" spans="1:11" ht="14.25" customHeight="1" x14ac:dyDescent="0.25">
      <c r="A26" s="34" t="s">
        <v>68</v>
      </c>
      <c r="B26" s="27" t="s">
        <v>69</v>
      </c>
      <c r="C26" s="27"/>
      <c r="D26" s="56">
        <v>200</v>
      </c>
      <c r="E26" s="57"/>
      <c r="F26" s="56" t="s">
        <v>39</v>
      </c>
      <c r="G26" s="29"/>
      <c r="H26" s="29"/>
      <c r="I26" s="44" t="str">
        <f>IF(G26+H26&gt;0,(G26*D25+H26)," ")</f>
        <v xml:space="preserve"> </v>
      </c>
      <c r="J26" s="41"/>
      <c r="K26" s="42"/>
    </row>
    <row r="27" spans="1:11" ht="14.25" customHeight="1" x14ac:dyDescent="0.25">
      <c r="A27" s="34" t="s">
        <v>70</v>
      </c>
      <c r="B27" s="27" t="s">
        <v>71</v>
      </c>
      <c r="C27" s="27"/>
      <c r="D27" s="56">
        <v>200</v>
      </c>
      <c r="E27" s="57"/>
      <c r="F27" s="56" t="s">
        <v>39</v>
      </c>
      <c r="G27" s="29"/>
      <c r="H27" s="29"/>
      <c r="I27" s="44"/>
      <c r="J27" s="41"/>
      <c r="K27" s="42"/>
    </row>
    <row r="28" spans="1:11" ht="14.25" customHeight="1" x14ac:dyDescent="0.25">
      <c r="A28" s="34"/>
      <c r="B28" s="27"/>
      <c r="C28" s="27"/>
      <c r="D28" s="102"/>
      <c r="E28" s="103"/>
      <c r="F28" s="56"/>
      <c r="G28" s="29"/>
      <c r="H28" s="29"/>
      <c r="I28" s="44"/>
      <c r="J28" s="41"/>
      <c r="K28" s="42"/>
    </row>
    <row r="29" spans="1:11" ht="14.25" customHeight="1" x14ac:dyDescent="0.25">
      <c r="A29" s="34" t="s">
        <v>72</v>
      </c>
      <c r="B29" s="27" t="s">
        <v>73</v>
      </c>
      <c r="C29" s="27"/>
      <c r="D29" s="28">
        <v>50</v>
      </c>
      <c r="E29" s="28" t="s">
        <v>74</v>
      </c>
      <c r="F29" s="56" t="s">
        <v>39</v>
      </c>
      <c r="G29" s="30"/>
      <c r="H29" s="29"/>
      <c r="I29" s="44"/>
      <c r="J29" s="41"/>
      <c r="K29" s="42"/>
    </row>
    <row r="30" spans="1:11" ht="14.25" customHeight="1" x14ac:dyDescent="0.25">
      <c r="A30" s="34" t="s">
        <v>75</v>
      </c>
      <c r="B30" s="27" t="s">
        <v>76</v>
      </c>
      <c r="C30" s="27"/>
      <c r="D30" s="28">
        <v>100</v>
      </c>
      <c r="E30" s="28" t="s">
        <v>77</v>
      </c>
      <c r="F30" s="56" t="s">
        <v>39</v>
      </c>
      <c r="G30" s="30"/>
      <c r="H30" s="29"/>
      <c r="I30" s="44"/>
      <c r="J30" s="41"/>
      <c r="K30" s="42"/>
    </row>
    <row r="31" spans="1:11" ht="14.25" customHeight="1" x14ac:dyDescent="0.25">
      <c r="A31" s="34" t="s">
        <v>78</v>
      </c>
      <c r="B31" s="27" t="s">
        <v>79</v>
      </c>
      <c r="C31" s="27"/>
      <c r="D31" s="28">
        <v>50</v>
      </c>
      <c r="E31" s="28" t="s">
        <v>74</v>
      </c>
      <c r="F31" s="56" t="s">
        <v>39</v>
      </c>
      <c r="G31" s="30"/>
      <c r="H31" s="29"/>
      <c r="I31" s="44" t="str">
        <f>IF(G31+H31&gt;0,(G31*D34+H31)," ")</f>
        <v xml:space="preserve"> </v>
      </c>
      <c r="J31" s="41"/>
      <c r="K31" s="42"/>
    </row>
    <row r="32" spans="1:11" ht="14.25" customHeight="1" x14ac:dyDescent="0.25">
      <c r="A32" s="34" t="s">
        <v>80</v>
      </c>
      <c r="B32" s="27" t="s">
        <v>81</v>
      </c>
      <c r="C32" s="27"/>
      <c r="D32" s="28">
        <v>100</v>
      </c>
      <c r="E32" s="28" t="s">
        <v>77</v>
      </c>
      <c r="F32" s="56" t="s">
        <v>39</v>
      </c>
      <c r="G32" s="30"/>
      <c r="H32" s="29"/>
      <c r="I32" s="44"/>
      <c r="J32" s="41"/>
      <c r="K32" s="42"/>
    </row>
    <row r="33" spans="1:11" ht="14.25" customHeight="1" x14ac:dyDescent="0.25">
      <c r="A33" s="34" t="s">
        <v>82</v>
      </c>
      <c r="B33" s="27" t="s">
        <v>83</v>
      </c>
      <c r="C33" s="27"/>
      <c r="D33" s="28">
        <v>50</v>
      </c>
      <c r="E33" s="28" t="s">
        <v>74</v>
      </c>
      <c r="F33" s="56" t="s">
        <v>39</v>
      </c>
      <c r="G33" s="30"/>
      <c r="H33" s="29"/>
      <c r="I33" s="44" t="str">
        <f>IF(G33+H33&gt;0,(G33*D30+H33)," ")</f>
        <v xml:space="preserve"> </v>
      </c>
      <c r="J33" s="41"/>
      <c r="K33" s="42"/>
    </row>
    <row r="34" spans="1:11" ht="14.25" customHeight="1" x14ac:dyDescent="0.25">
      <c r="A34" s="34" t="s">
        <v>84</v>
      </c>
      <c r="B34" s="27" t="s">
        <v>85</v>
      </c>
      <c r="C34" s="27"/>
      <c r="D34" s="28">
        <v>100</v>
      </c>
      <c r="E34" s="28" t="s">
        <v>77</v>
      </c>
      <c r="F34" s="56" t="s">
        <v>39</v>
      </c>
      <c r="G34" s="30"/>
      <c r="H34" s="29"/>
      <c r="I34" s="44" t="str">
        <f>IF(G34+H34&gt;0,(G34*D35+H34)," ")</f>
        <v xml:space="preserve"> </v>
      </c>
      <c r="J34" s="41"/>
      <c r="K34" s="42"/>
    </row>
    <row r="35" spans="1:11" ht="14.25" customHeight="1" x14ac:dyDescent="0.25">
      <c r="A35" s="34" t="s">
        <v>86</v>
      </c>
      <c r="B35" s="27" t="s">
        <v>87</v>
      </c>
      <c r="C35" s="27"/>
      <c r="D35" s="28">
        <v>100</v>
      </c>
      <c r="E35" s="28" t="s">
        <v>77</v>
      </c>
      <c r="F35" s="56" t="s">
        <v>39</v>
      </c>
      <c r="G35" s="30"/>
      <c r="H35" s="29"/>
      <c r="I35" s="44" t="str">
        <f>IF(G35+H35&gt;0,(G35*D36+H35)," ")</f>
        <v xml:space="preserve"> </v>
      </c>
      <c r="J35" s="41"/>
      <c r="K35" s="42"/>
    </row>
    <row r="36" spans="1:11" ht="14.25" customHeight="1" x14ac:dyDescent="0.25">
      <c r="A36" s="34" t="s">
        <v>88</v>
      </c>
      <c r="B36" s="27" t="s">
        <v>89</v>
      </c>
      <c r="C36" s="27"/>
      <c r="D36" s="28">
        <v>50</v>
      </c>
      <c r="E36" s="28" t="s">
        <v>74</v>
      </c>
      <c r="F36" s="56" t="s">
        <v>39</v>
      </c>
      <c r="G36" s="30"/>
      <c r="H36" s="29"/>
      <c r="I36" s="44" t="str">
        <f t="shared" ref="I36:I49" si="1">IF(G36+H36&gt;0,(G36*D37+H36)," ")</f>
        <v xml:space="preserve"> </v>
      </c>
      <c r="J36" s="41"/>
      <c r="K36" s="42"/>
    </row>
    <row r="37" spans="1:11" ht="14.25" customHeight="1" x14ac:dyDescent="0.25">
      <c r="A37" s="34" t="s">
        <v>90</v>
      </c>
      <c r="B37" s="27" t="s">
        <v>91</v>
      </c>
      <c r="C37" s="27"/>
      <c r="D37" s="28">
        <v>50</v>
      </c>
      <c r="E37" s="28" t="s">
        <v>74</v>
      </c>
      <c r="F37" s="56" t="s">
        <v>39</v>
      </c>
      <c r="G37" s="30"/>
      <c r="H37" s="29"/>
      <c r="I37" s="44" t="str">
        <f t="shared" si="1"/>
        <v xml:space="preserve"> </v>
      </c>
      <c r="J37" s="41"/>
      <c r="K37" s="42"/>
    </row>
    <row r="38" spans="1:11" ht="14.25" customHeight="1" x14ac:dyDescent="0.25">
      <c r="A38" s="34" t="s">
        <v>92</v>
      </c>
      <c r="B38" s="27" t="s">
        <v>93</v>
      </c>
      <c r="C38" s="27"/>
      <c r="D38" s="28">
        <v>50</v>
      </c>
      <c r="E38" s="28" t="s">
        <v>74</v>
      </c>
      <c r="F38" s="56" t="s">
        <v>39</v>
      </c>
      <c r="G38" s="30"/>
      <c r="H38" s="29"/>
      <c r="I38" s="44" t="str">
        <f>IF(G38+H38&gt;0,(G38*D40+H38)," ")</f>
        <v xml:space="preserve"> </v>
      </c>
      <c r="J38" s="41"/>
      <c r="K38" s="42"/>
    </row>
    <row r="39" spans="1:11" ht="14.25" customHeight="1" x14ac:dyDescent="0.25">
      <c r="A39" s="34"/>
      <c r="B39" s="27"/>
      <c r="C39" s="27"/>
      <c r="D39" s="28"/>
      <c r="E39" s="28"/>
      <c r="F39" s="56"/>
      <c r="G39" s="30"/>
      <c r="H39" s="29"/>
      <c r="I39" s="44"/>
      <c r="J39" s="41"/>
      <c r="K39" s="42"/>
    </row>
    <row r="40" spans="1:11" ht="14.25" customHeight="1" x14ac:dyDescent="0.25">
      <c r="A40" s="34" t="s">
        <v>94</v>
      </c>
      <c r="B40" s="27" t="s">
        <v>95</v>
      </c>
      <c r="C40" s="27"/>
      <c r="D40" s="28">
        <v>15</v>
      </c>
      <c r="E40" s="28" t="s">
        <v>74</v>
      </c>
      <c r="F40" s="56" t="s">
        <v>77</v>
      </c>
      <c r="G40" s="30"/>
      <c r="H40" s="29"/>
      <c r="I40" s="44" t="str">
        <f t="shared" si="1"/>
        <v xml:space="preserve"> </v>
      </c>
      <c r="J40" s="41"/>
      <c r="K40" s="42"/>
    </row>
    <row r="41" spans="1:11" ht="14.25" customHeight="1" x14ac:dyDescent="0.25">
      <c r="A41" s="34" t="s">
        <v>96</v>
      </c>
      <c r="B41" s="27" t="s">
        <v>97</v>
      </c>
      <c r="C41" s="27"/>
      <c r="D41" s="28">
        <v>15</v>
      </c>
      <c r="E41" s="28" t="s">
        <v>74</v>
      </c>
      <c r="F41" s="56" t="s">
        <v>77</v>
      </c>
      <c r="G41" s="30"/>
      <c r="H41" s="29"/>
      <c r="I41" s="44" t="str">
        <f t="shared" si="1"/>
        <v xml:space="preserve"> </v>
      </c>
      <c r="J41" s="41"/>
      <c r="K41" s="42"/>
    </row>
    <row r="42" spans="1:11" ht="14.25" customHeight="1" x14ac:dyDescent="0.25">
      <c r="A42" s="34" t="s">
        <v>98</v>
      </c>
      <c r="B42" s="27" t="s">
        <v>99</v>
      </c>
      <c r="C42" s="27"/>
      <c r="D42" s="28">
        <v>1</v>
      </c>
      <c r="E42" s="28"/>
      <c r="F42" s="56" t="s">
        <v>77</v>
      </c>
      <c r="G42" s="30"/>
      <c r="H42" s="29"/>
      <c r="I42" s="44" t="str">
        <f t="shared" si="1"/>
        <v xml:space="preserve"> </v>
      </c>
      <c r="J42" s="41"/>
      <c r="K42" s="42"/>
    </row>
    <row r="43" spans="1:11" ht="14.25" customHeight="1" x14ac:dyDescent="0.25">
      <c r="A43" s="34" t="s">
        <v>100</v>
      </c>
      <c r="B43" s="27" t="s">
        <v>101</v>
      </c>
      <c r="C43" s="27"/>
      <c r="D43" s="28">
        <v>1</v>
      </c>
      <c r="E43" s="28"/>
      <c r="F43" s="56" t="s">
        <v>77</v>
      </c>
      <c r="G43" s="30"/>
      <c r="H43" s="29"/>
      <c r="I43" s="44" t="str">
        <f t="shared" si="1"/>
        <v xml:space="preserve"> </v>
      </c>
      <c r="J43" s="41"/>
      <c r="K43" s="42"/>
    </row>
    <row r="44" spans="1:11" ht="14.25" customHeight="1" x14ac:dyDescent="0.25">
      <c r="A44" s="34" t="s">
        <v>102</v>
      </c>
      <c r="B44" s="27" t="s">
        <v>103</v>
      </c>
      <c r="C44" s="27"/>
      <c r="D44" s="28">
        <v>1</v>
      </c>
      <c r="E44" s="28"/>
      <c r="F44" s="56" t="s">
        <v>77</v>
      </c>
      <c r="G44" s="30"/>
      <c r="H44" s="29"/>
      <c r="I44" s="44" t="str">
        <f t="shared" si="1"/>
        <v xml:space="preserve"> </v>
      </c>
      <c r="J44" s="41"/>
      <c r="K44" s="42"/>
    </row>
    <row r="45" spans="1:11" ht="14.25" customHeight="1" x14ac:dyDescent="0.25">
      <c r="A45" s="34" t="s">
        <v>104</v>
      </c>
      <c r="B45" s="27" t="s">
        <v>105</v>
      </c>
      <c r="C45" s="27"/>
      <c r="D45" s="28">
        <v>1</v>
      </c>
      <c r="E45" s="28"/>
      <c r="F45" s="56" t="s">
        <v>77</v>
      </c>
      <c r="G45" s="30"/>
      <c r="H45" s="29"/>
      <c r="I45" s="44" t="str">
        <f t="shared" si="1"/>
        <v xml:space="preserve"> </v>
      </c>
      <c r="J45" s="41"/>
      <c r="K45" s="42"/>
    </row>
    <row r="46" spans="1:11" ht="14.25" customHeight="1" x14ac:dyDescent="0.25">
      <c r="A46" s="34" t="s">
        <v>106</v>
      </c>
      <c r="B46" s="27" t="s">
        <v>107</v>
      </c>
      <c r="C46" s="27"/>
      <c r="D46" s="28">
        <v>1</v>
      </c>
      <c r="E46" s="28"/>
      <c r="F46" s="56" t="s">
        <v>77</v>
      </c>
      <c r="G46" s="30"/>
      <c r="H46" s="29"/>
      <c r="I46" s="44" t="str">
        <f t="shared" si="1"/>
        <v xml:space="preserve"> </v>
      </c>
      <c r="J46" s="41"/>
      <c r="K46" s="42"/>
    </row>
    <row r="47" spans="1:11" ht="14.25" customHeight="1" x14ac:dyDescent="0.25">
      <c r="A47" s="34" t="s">
        <v>108</v>
      </c>
      <c r="B47" s="27" t="s">
        <v>109</v>
      </c>
      <c r="C47" s="27"/>
      <c r="D47" s="28">
        <v>1</v>
      </c>
      <c r="E47" s="28"/>
      <c r="F47" s="56" t="s">
        <v>77</v>
      </c>
      <c r="G47" s="30"/>
      <c r="H47" s="29"/>
      <c r="I47" s="44" t="str">
        <f t="shared" si="1"/>
        <v xml:space="preserve"> </v>
      </c>
      <c r="J47" s="41"/>
      <c r="K47" s="42"/>
    </row>
    <row r="48" spans="1:11" ht="14.25" customHeight="1" x14ac:dyDescent="0.25">
      <c r="A48" s="34" t="s">
        <v>110</v>
      </c>
      <c r="B48" s="27" t="s">
        <v>111</v>
      </c>
      <c r="C48" s="27"/>
      <c r="D48" s="28">
        <v>1</v>
      </c>
      <c r="E48" s="28"/>
      <c r="F48" s="56" t="s">
        <v>77</v>
      </c>
      <c r="G48" s="30"/>
      <c r="H48" s="29"/>
      <c r="I48" s="44" t="str">
        <f t="shared" si="1"/>
        <v xml:space="preserve"> </v>
      </c>
      <c r="J48" s="41"/>
      <c r="K48" s="42"/>
    </row>
    <row r="49" spans="1:11" ht="14.25" customHeight="1" x14ac:dyDescent="0.25">
      <c r="A49" s="34" t="s">
        <v>112</v>
      </c>
      <c r="B49" s="27" t="s">
        <v>113</v>
      </c>
      <c r="C49" s="27"/>
      <c r="D49" s="28">
        <v>1</v>
      </c>
      <c r="E49" s="28"/>
      <c r="F49" s="56" t="s">
        <v>77</v>
      </c>
      <c r="G49" s="30"/>
      <c r="H49" s="29"/>
      <c r="I49" s="44" t="str">
        <f t="shared" si="1"/>
        <v xml:space="preserve"> </v>
      </c>
      <c r="J49" s="41"/>
      <c r="K49" s="42"/>
    </row>
    <row r="50" spans="1:11" ht="14.25" customHeight="1" x14ac:dyDescent="0.25">
      <c r="A50" s="34" t="s">
        <v>114</v>
      </c>
      <c r="B50" s="27" t="s">
        <v>115</v>
      </c>
      <c r="C50" s="27"/>
      <c r="D50" s="28">
        <v>1</v>
      </c>
      <c r="E50" s="28"/>
      <c r="F50" s="56" t="s">
        <v>77</v>
      </c>
      <c r="G50" s="30"/>
      <c r="H50" s="29"/>
      <c r="I50" s="44" t="str">
        <f>IF(G50+H50&gt;0,(G50*#REF!+H50)," ")</f>
        <v xml:space="preserve"> </v>
      </c>
      <c r="J50" s="41"/>
      <c r="K50" s="42"/>
    </row>
    <row r="51" spans="1:11" ht="14.25" customHeight="1" x14ac:dyDescent="0.25">
      <c r="A51" s="34" t="s">
        <v>116</v>
      </c>
      <c r="B51" s="27" t="s">
        <v>117</v>
      </c>
      <c r="C51" s="27"/>
      <c r="D51" s="28">
        <v>1</v>
      </c>
      <c r="E51" s="28"/>
      <c r="F51" s="56" t="s">
        <v>77</v>
      </c>
      <c r="G51" s="30"/>
      <c r="H51" s="29"/>
      <c r="I51" s="44" t="str">
        <f>IF(G51+H51&gt;0,(G51*D51+H51)," ")</f>
        <v xml:space="preserve"> </v>
      </c>
      <c r="J51" s="41"/>
      <c r="K51" s="42"/>
    </row>
    <row r="52" spans="1:11" ht="14.25" customHeight="1" x14ac:dyDescent="0.25">
      <c r="A52" s="34" t="s">
        <v>118</v>
      </c>
      <c r="B52" s="27" t="s">
        <v>119</v>
      </c>
      <c r="C52" s="27"/>
      <c r="D52" s="102">
        <v>1</v>
      </c>
      <c r="E52" s="103"/>
      <c r="F52" s="56" t="s">
        <v>77</v>
      </c>
      <c r="G52" s="30"/>
      <c r="H52" s="29"/>
      <c r="I52" s="44" t="str">
        <f t="shared" si="0"/>
        <v xml:space="preserve"> </v>
      </c>
      <c r="J52" s="41"/>
      <c r="K52" s="42"/>
    </row>
    <row r="53" spans="1:11" ht="14.25" customHeight="1" x14ac:dyDescent="0.25">
      <c r="A53" s="34"/>
      <c r="B53" s="27"/>
      <c r="C53" s="27"/>
      <c r="D53" s="102"/>
      <c r="E53" s="103"/>
      <c r="F53" s="56"/>
      <c r="G53" s="31"/>
      <c r="H53" s="32"/>
      <c r="I53" s="44" t="str">
        <f>IF(G53+H53&gt;0,(G53*#REF!+H53)," ")</f>
        <v xml:space="preserve"> </v>
      </c>
      <c r="J53" s="41"/>
      <c r="K53" s="42"/>
    </row>
    <row r="54" spans="1:11" ht="14.25" customHeight="1" x14ac:dyDescent="0.25">
      <c r="A54" s="34" t="s">
        <v>120</v>
      </c>
      <c r="B54" s="53" t="s">
        <v>121</v>
      </c>
      <c r="C54" s="27"/>
      <c r="D54" s="100">
        <v>1</v>
      </c>
      <c r="E54" s="101"/>
      <c r="F54" s="56" t="s">
        <v>77</v>
      </c>
      <c r="G54" s="31"/>
      <c r="H54" s="32"/>
      <c r="I54" s="44" t="str">
        <f>IF(G54+H54&gt;0,(G54*#REF!+H54)," ")</f>
        <v xml:space="preserve"> </v>
      </c>
      <c r="J54" s="41"/>
      <c r="K54" s="42"/>
    </row>
    <row r="55" spans="1:11" ht="14.25" customHeight="1" x14ac:dyDescent="0.25">
      <c r="A55" s="34" t="s">
        <v>122</v>
      </c>
      <c r="B55" s="53" t="s">
        <v>123</v>
      </c>
      <c r="C55" s="27"/>
      <c r="D55" s="100">
        <v>1</v>
      </c>
      <c r="E55" s="101"/>
      <c r="F55" s="56" t="s">
        <v>77</v>
      </c>
      <c r="G55" s="31"/>
      <c r="H55" s="32"/>
      <c r="I55" s="44"/>
      <c r="J55" s="41"/>
      <c r="K55" s="42"/>
    </row>
    <row r="56" spans="1:11" ht="14.25" customHeight="1" x14ac:dyDescent="0.25">
      <c r="A56" s="34" t="s">
        <v>124</v>
      </c>
      <c r="B56" s="27" t="s">
        <v>125</v>
      </c>
      <c r="C56" s="27"/>
      <c r="D56" s="100">
        <v>1</v>
      </c>
      <c r="E56" s="101"/>
      <c r="F56" s="56" t="s">
        <v>77</v>
      </c>
      <c r="G56" s="31"/>
      <c r="H56" s="32"/>
      <c r="I56" s="44" t="str">
        <f>IF(G56+H56&gt;0,(G56*D56+H56)," ")</f>
        <v xml:space="preserve"> </v>
      </c>
      <c r="J56" s="41"/>
      <c r="K56" s="42"/>
    </row>
    <row r="57" spans="1:11" ht="14.25" customHeight="1" x14ac:dyDescent="0.25">
      <c r="A57" s="34"/>
      <c r="B57" s="27"/>
      <c r="C57" s="27"/>
      <c r="D57" s="100"/>
      <c r="E57" s="101"/>
      <c r="F57" s="56"/>
      <c r="G57" s="31"/>
      <c r="H57" s="32"/>
      <c r="I57" s="44" t="str">
        <f>IF(G57+H57&gt;0,(G57*D57+H57)," ")</f>
        <v xml:space="preserve"> </v>
      </c>
      <c r="J57" s="41"/>
      <c r="K57" s="42"/>
    </row>
    <row r="58" spans="1:11" ht="14.25" customHeight="1" x14ac:dyDescent="0.25">
      <c r="A58" s="34" t="s">
        <v>126</v>
      </c>
      <c r="B58" s="27" t="s">
        <v>127</v>
      </c>
      <c r="C58" s="27"/>
      <c r="D58" s="100">
        <v>100</v>
      </c>
      <c r="E58" s="101"/>
      <c r="F58" s="56" t="s">
        <v>128</v>
      </c>
      <c r="G58" s="31"/>
      <c r="H58" s="32"/>
      <c r="I58" s="44" t="str">
        <f>IF(G58+H58&gt;0,(G58*D58+H58)," ")</f>
        <v xml:space="preserve"> </v>
      </c>
      <c r="J58" s="41"/>
      <c r="K58" s="42"/>
    </row>
    <row r="59" spans="1:11" ht="14.25" customHeight="1" x14ac:dyDescent="0.25">
      <c r="A59" s="34" t="s">
        <v>129</v>
      </c>
      <c r="B59" s="27" t="s">
        <v>130</v>
      </c>
      <c r="C59" s="27"/>
      <c r="D59" s="100">
        <v>1</v>
      </c>
      <c r="E59" s="101"/>
      <c r="F59" s="56" t="s">
        <v>77</v>
      </c>
      <c r="G59" s="31"/>
      <c r="H59" s="32"/>
      <c r="I59" s="44" t="str">
        <f t="shared" si="0"/>
        <v xml:space="preserve"> </v>
      </c>
      <c r="J59" s="41"/>
      <c r="K59" s="42"/>
    </row>
    <row r="60" spans="1:11" ht="14.25" customHeight="1" x14ac:dyDescent="0.25">
      <c r="A60" s="34" t="s">
        <v>131</v>
      </c>
      <c r="B60" s="27" t="s">
        <v>132</v>
      </c>
      <c r="C60" s="27"/>
      <c r="D60" s="100">
        <v>1</v>
      </c>
      <c r="E60" s="101"/>
      <c r="F60" s="56" t="s">
        <v>77</v>
      </c>
      <c r="G60" s="32"/>
      <c r="H60" s="32"/>
      <c r="I60" s="44" t="str">
        <f t="shared" si="0"/>
        <v xml:space="preserve"> </v>
      </c>
      <c r="J60" s="41"/>
      <c r="K60" s="42"/>
    </row>
    <row r="61" spans="1:11" ht="14.25" customHeight="1" x14ac:dyDescent="0.25">
      <c r="A61" s="34" t="s">
        <v>133</v>
      </c>
      <c r="B61" s="27" t="s">
        <v>134</v>
      </c>
      <c r="C61" s="27"/>
      <c r="D61" s="100">
        <v>50</v>
      </c>
      <c r="E61" s="101"/>
      <c r="F61" s="56" t="s">
        <v>128</v>
      </c>
      <c r="G61" s="31"/>
      <c r="H61" s="32"/>
      <c r="I61" s="44" t="str">
        <f t="shared" si="0"/>
        <v xml:space="preserve"> </v>
      </c>
      <c r="J61" s="41"/>
      <c r="K61" s="42"/>
    </row>
    <row r="62" spans="1:11" ht="14.25" customHeight="1" x14ac:dyDescent="0.25">
      <c r="A62" s="34" t="s">
        <v>135</v>
      </c>
      <c r="B62" s="27" t="s">
        <v>136</v>
      </c>
      <c r="C62" s="27"/>
      <c r="D62" s="100">
        <v>200</v>
      </c>
      <c r="E62" s="101"/>
      <c r="F62" s="56" t="s">
        <v>128</v>
      </c>
      <c r="G62" s="32"/>
      <c r="H62" s="31"/>
      <c r="I62" s="44" t="str">
        <f t="shared" si="0"/>
        <v xml:space="preserve"> </v>
      </c>
      <c r="J62" s="41"/>
      <c r="K62" s="42"/>
    </row>
    <row r="63" spans="1:11" ht="14.25" customHeight="1" x14ac:dyDescent="0.25">
      <c r="A63" s="34" t="s">
        <v>137</v>
      </c>
      <c r="B63" s="27" t="s">
        <v>138</v>
      </c>
      <c r="C63" s="27"/>
      <c r="D63" s="28">
        <v>25</v>
      </c>
      <c r="E63" s="28"/>
      <c r="F63" s="56" t="s">
        <v>128</v>
      </c>
      <c r="G63" s="32"/>
      <c r="H63" s="31"/>
      <c r="I63" s="44" t="str">
        <f>IF(G63+H63&gt;0,(G63*D64+H63)," ")</f>
        <v xml:space="preserve"> </v>
      </c>
      <c r="J63" s="41"/>
      <c r="K63" s="42"/>
    </row>
    <row r="64" spans="1:11" ht="14.25" customHeight="1" x14ac:dyDescent="0.25">
      <c r="A64" s="34" t="s">
        <v>139</v>
      </c>
      <c r="B64" s="27" t="s">
        <v>140</v>
      </c>
      <c r="C64" s="27"/>
      <c r="D64" s="28">
        <v>25</v>
      </c>
      <c r="E64" s="28" t="s">
        <v>74</v>
      </c>
      <c r="F64" s="56" t="s">
        <v>39</v>
      </c>
      <c r="G64" s="30"/>
      <c r="H64" s="29"/>
      <c r="I64" s="44" t="str">
        <f>IF(G64+H64&gt;0,(G64*D67+H64)," ")</f>
        <v xml:space="preserve"> </v>
      </c>
      <c r="J64" s="41"/>
      <c r="K64" s="42"/>
    </row>
    <row r="65" spans="1:11" ht="14.25" customHeight="1" x14ac:dyDescent="0.25">
      <c r="A65" s="34" t="s">
        <v>141</v>
      </c>
      <c r="B65" s="27" t="s">
        <v>142</v>
      </c>
      <c r="C65" s="27"/>
      <c r="D65" s="28">
        <v>25</v>
      </c>
      <c r="E65" s="28" t="s">
        <v>74</v>
      </c>
      <c r="F65" s="56" t="s">
        <v>39</v>
      </c>
      <c r="G65" s="30"/>
      <c r="H65" s="29"/>
      <c r="I65" s="44" t="str">
        <f>IF(G65+H65&gt;0,(G65*D68+H65)," ")</f>
        <v xml:space="preserve"> </v>
      </c>
      <c r="J65" s="41"/>
      <c r="K65" s="42"/>
    </row>
    <row r="66" spans="1:11" ht="14.25" customHeight="1" x14ac:dyDescent="0.25">
      <c r="A66" s="34" t="s">
        <v>143</v>
      </c>
      <c r="B66" s="27" t="s">
        <v>144</v>
      </c>
      <c r="C66" s="27"/>
      <c r="D66" s="28">
        <v>25</v>
      </c>
      <c r="E66" s="28" t="s">
        <v>74</v>
      </c>
      <c r="F66" s="56" t="s">
        <v>39</v>
      </c>
      <c r="G66" s="30"/>
      <c r="H66" s="29"/>
      <c r="I66" s="44" t="str">
        <f>IF(G66+H66&gt;0,(G66*D69+H66)," ")</f>
        <v xml:space="preserve"> </v>
      </c>
      <c r="J66" s="41"/>
      <c r="K66" s="42"/>
    </row>
    <row r="67" spans="1:11" ht="14.25" customHeight="1" x14ac:dyDescent="0.2">
      <c r="G67" s="21"/>
      <c r="H67" s="21"/>
    </row>
  </sheetData>
  <sheetProtection insertRows="0" insertHyperlinks="0" pivotTables="0"/>
  <mergeCells count="19">
    <mergeCell ref="D61:E61"/>
    <mergeCell ref="D62:E62"/>
    <mergeCell ref="D7:E7"/>
    <mergeCell ref="D54:E54"/>
    <mergeCell ref="D55:E55"/>
    <mergeCell ref="D11:E11"/>
    <mergeCell ref="D8:E8"/>
    <mergeCell ref="D10:E10"/>
    <mergeCell ref="D9:E9"/>
    <mergeCell ref="D28:E28"/>
    <mergeCell ref="D12:E12"/>
    <mergeCell ref="D16:E16"/>
    <mergeCell ref="D52:E52"/>
    <mergeCell ref="D59:E59"/>
    <mergeCell ref="D58:E58"/>
    <mergeCell ref="D53:E53"/>
    <mergeCell ref="D56:E56"/>
    <mergeCell ref="D57:E57"/>
    <mergeCell ref="D60:E60"/>
  </mergeCells>
  <phoneticPr fontId="4" type="noConversion"/>
  <printOptions horizontalCentered="1" headings="1"/>
  <pageMargins left="0.38" right="0.28000000000000003" top="0.81" bottom="0.37" header="0.17" footer="0.17"/>
  <pageSetup scale="75" orientation="portrait" blackAndWhite="1" r:id="rId1"/>
  <headerFooter alignWithMargins="0">
    <oddHeader>&amp;C&amp;"Arial,Bold Italic"&amp;12DMV SUPPLY REQUEST FORM
DMV Offices and Commission Agents
Page 1</oddHeader>
    <oddFooter>&amp;L&amp;8Form 805 (Rev. 06/13/2022)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66"/>
  <sheetViews>
    <sheetView workbookViewId="0">
      <pane ySplit="4" topLeftCell="A5" activePane="bottomLeft" state="frozen"/>
      <selection pane="bottomLeft" activeCell="L28" sqref="L28"/>
    </sheetView>
  </sheetViews>
  <sheetFormatPr defaultRowHeight="12.75" x14ac:dyDescent="0.2"/>
  <cols>
    <col min="1" max="1" width="13.5703125" style="15" customWidth="1"/>
    <col min="2" max="2" width="37.28515625" style="15" customWidth="1"/>
    <col min="3" max="3" width="8.28515625" style="15" bestFit="1" customWidth="1"/>
    <col min="4" max="5" width="4.7109375" style="15" customWidth="1"/>
    <col min="6" max="7" width="5.7109375" style="15" customWidth="1"/>
    <col min="8" max="8" width="7" style="15" customWidth="1"/>
    <col min="9" max="9" width="8.140625" style="15" bestFit="1" customWidth="1"/>
    <col min="10" max="10" width="30.42578125" style="15" customWidth="1"/>
    <col min="11" max="12" width="4.7109375" style="15" customWidth="1"/>
    <col min="13" max="13" width="5.5703125" style="15" customWidth="1"/>
    <col min="14" max="14" width="7" style="15" customWidth="1"/>
    <col min="15" max="16384" width="9.140625" style="15"/>
  </cols>
  <sheetData>
    <row r="1" spans="1:14" ht="20.25" customHeight="1" thickBot="1" x14ac:dyDescent="0.3">
      <c r="A1" s="71"/>
      <c r="B1" s="72"/>
      <c r="C1" s="10"/>
      <c r="D1" s="10"/>
      <c r="E1" s="72" t="str">
        <f>+'Page 1'!D1</f>
        <v xml:space="preserve"> </v>
      </c>
      <c r="F1" s="10"/>
      <c r="G1" s="10"/>
      <c r="H1" s="10"/>
      <c r="I1" s="11"/>
      <c r="J1" s="73"/>
      <c r="K1" s="73" t="s">
        <v>18</v>
      </c>
      <c r="L1" s="74"/>
      <c r="M1" s="104"/>
      <c r="N1" s="105"/>
    </row>
    <row r="2" spans="1:14" ht="21.75" customHeight="1" thickBot="1" x14ac:dyDescent="0.25">
      <c r="A2" s="35" t="s">
        <v>145</v>
      </c>
      <c r="B2" s="37" t="s">
        <v>146</v>
      </c>
      <c r="C2" s="37"/>
      <c r="D2" s="75"/>
      <c r="E2" s="37" t="s">
        <v>21</v>
      </c>
      <c r="F2" s="37"/>
      <c r="G2" s="37"/>
      <c r="H2" s="37"/>
      <c r="I2" s="37"/>
      <c r="J2" s="76" t="s">
        <v>22</v>
      </c>
      <c r="K2" s="77" t="s">
        <v>17</v>
      </c>
      <c r="L2" s="78"/>
      <c r="M2" s="78"/>
      <c r="N2" s="79"/>
    </row>
    <row r="3" spans="1:14" s="16" customFormat="1" ht="15" customHeight="1" x14ac:dyDescent="0.2">
      <c r="A3" s="58"/>
      <c r="B3" s="59"/>
      <c r="C3" s="13" t="s">
        <v>147</v>
      </c>
      <c r="D3" s="45" t="s">
        <v>24</v>
      </c>
      <c r="E3" s="61"/>
      <c r="F3" s="45" t="s">
        <v>25</v>
      </c>
      <c r="G3" s="60"/>
      <c r="H3" s="63"/>
      <c r="I3" s="58"/>
      <c r="J3" s="59"/>
      <c r="K3" s="45" t="s">
        <v>24</v>
      </c>
      <c r="L3" s="61"/>
      <c r="M3" s="45" t="s">
        <v>148</v>
      </c>
      <c r="N3" s="63"/>
    </row>
    <row r="4" spans="1:14" s="17" customFormat="1" ht="13.5" thickBot="1" x14ac:dyDescent="0.25">
      <c r="A4" s="64" t="s">
        <v>27</v>
      </c>
      <c r="B4" s="65" t="s">
        <v>28</v>
      </c>
      <c r="C4" s="68" t="s">
        <v>29</v>
      </c>
      <c r="D4" s="69" t="s">
        <v>30</v>
      </c>
      <c r="E4" s="65" t="s">
        <v>31</v>
      </c>
      <c r="F4" s="68" t="s">
        <v>32</v>
      </c>
      <c r="G4" s="68" t="s">
        <v>33</v>
      </c>
      <c r="H4" s="68" t="s">
        <v>34</v>
      </c>
      <c r="I4" s="64" t="s">
        <v>27</v>
      </c>
      <c r="J4" s="65" t="s">
        <v>28</v>
      </c>
      <c r="K4" s="69" t="s">
        <v>30</v>
      </c>
      <c r="L4" s="65" t="s">
        <v>31</v>
      </c>
      <c r="M4" s="69" t="s">
        <v>32</v>
      </c>
      <c r="N4" s="80" t="s">
        <v>34</v>
      </c>
    </row>
    <row r="5" spans="1:14" ht="15" customHeight="1" x14ac:dyDescent="0.2">
      <c r="A5" s="18" t="s">
        <v>149</v>
      </c>
      <c r="B5" s="81"/>
      <c r="C5" s="82"/>
      <c r="D5" s="83"/>
      <c r="E5" s="84"/>
      <c r="F5" s="19"/>
      <c r="G5" s="20"/>
      <c r="H5" s="51"/>
      <c r="I5" s="50" t="s">
        <v>150</v>
      </c>
      <c r="J5" s="81"/>
      <c r="K5" s="83"/>
      <c r="L5" s="84"/>
      <c r="M5" s="85"/>
      <c r="N5" s="86"/>
    </row>
    <row r="6" spans="1:14" ht="15" customHeight="1" x14ac:dyDescent="0.25">
      <c r="A6" s="34" t="s">
        <v>151</v>
      </c>
      <c r="B6" s="27" t="s">
        <v>152</v>
      </c>
      <c r="C6" s="87"/>
      <c r="D6" s="56">
        <v>200</v>
      </c>
      <c r="E6" s="56" t="s">
        <v>39</v>
      </c>
      <c r="F6" s="29"/>
      <c r="G6" s="46"/>
      <c r="H6" s="88" t="str">
        <f>IF(F6+G6&gt;0,(F6*D6+G6)," ")</f>
        <v xml:space="preserve"> </v>
      </c>
      <c r="I6" s="26" t="s">
        <v>153</v>
      </c>
      <c r="J6" s="27" t="s">
        <v>154</v>
      </c>
      <c r="K6" s="56">
        <v>100</v>
      </c>
      <c r="L6" s="56" t="s">
        <v>128</v>
      </c>
      <c r="M6" s="29"/>
      <c r="N6" s="88" t="str">
        <f>IF(M6&gt;0,K6*M6," ")</f>
        <v xml:space="preserve"> </v>
      </c>
    </row>
    <row r="7" spans="1:14" ht="15" customHeight="1" x14ac:dyDescent="0.25">
      <c r="A7" s="34" t="s">
        <v>155</v>
      </c>
      <c r="B7" s="27" t="s">
        <v>156</v>
      </c>
      <c r="C7" s="87"/>
      <c r="D7" s="56">
        <v>200</v>
      </c>
      <c r="E7" s="56" t="s">
        <v>39</v>
      </c>
      <c r="F7" s="29"/>
      <c r="G7" s="46"/>
      <c r="H7" s="88" t="str">
        <f t="shared" ref="H7:H66" si="0">IF(F7+G7&gt;0,(F7*D7+G7)," ")</f>
        <v xml:space="preserve"> </v>
      </c>
      <c r="I7" s="26" t="s">
        <v>157</v>
      </c>
      <c r="J7" s="27" t="s">
        <v>158</v>
      </c>
      <c r="K7" s="56">
        <v>500</v>
      </c>
      <c r="L7" s="56" t="s">
        <v>128</v>
      </c>
      <c r="M7" s="29"/>
      <c r="N7" s="88" t="str">
        <f t="shared" ref="N7:N12" si="1">IF(M7&gt;0,K7*M7," ")</f>
        <v xml:space="preserve"> </v>
      </c>
    </row>
    <row r="8" spans="1:14" ht="15" customHeight="1" x14ac:dyDescent="0.25">
      <c r="A8" s="34" t="s">
        <v>159</v>
      </c>
      <c r="B8" s="27" t="s">
        <v>160</v>
      </c>
      <c r="C8" s="87"/>
      <c r="D8" s="56">
        <v>200</v>
      </c>
      <c r="E8" s="56" t="s">
        <v>39</v>
      </c>
      <c r="F8" s="29"/>
      <c r="G8" s="46"/>
      <c r="H8" s="88" t="str">
        <f t="shared" si="0"/>
        <v xml:space="preserve"> </v>
      </c>
      <c r="I8" s="89" t="s">
        <v>161</v>
      </c>
      <c r="J8" s="90" t="s">
        <v>162</v>
      </c>
      <c r="K8" s="49">
        <v>50</v>
      </c>
      <c r="L8" s="49" t="s">
        <v>163</v>
      </c>
      <c r="M8" s="29"/>
      <c r="N8" s="88" t="str">
        <f t="shared" si="1"/>
        <v xml:space="preserve"> </v>
      </c>
    </row>
    <row r="9" spans="1:14" ht="15" customHeight="1" x14ac:dyDescent="0.25">
      <c r="A9" s="34" t="s">
        <v>164</v>
      </c>
      <c r="B9" s="27" t="s">
        <v>165</v>
      </c>
      <c r="C9" s="87"/>
      <c r="D9" s="56">
        <v>200</v>
      </c>
      <c r="E9" s="56" t="s">
        <v>39</v>
      </c>
      <c r="F9" s="29"/>
      <c r="G9" s="46"/>
      <c r="H9" s="88" t="str">
        <f t="shared" si="0"/>
        <v xml:space="preserve"> </v>
      </c>
      <c r="I9" s="26" t="s">
        <v>166</v>
      </c>
      <c r="J9" s="27" t="s">
        <v>167</v>
      </c>
      <c r="K9" s="56">
        <v>500</v>
      </c>
      <c r="L9" s="56" t="s">
        <v>128</v>
      </c>
      <c r="M9" s="29"/>
      <c r="N9" s="88" t="str">
        <f t="shared" si="1"/>
        <v xml:space="preserve"> </v>
      </c>
    </row>
    <row r="10" spans="1:14" ht="15" customHeight="1" x14ac:dyDescent="0.25">
      <c r="A10" s="34" t="s">
        <v>168</v>
      </c>
      <c r="B10" s="27" t="s">
        <v>169</v>
      </c>
      <c r="C10" s="87"/>
      <c r="D10" s="56">
        <v>200</v>
      </c>
      <c r="E10" s="56" t="s">
        <v>39</v>
      </c>
      <c r="F10" s="29"/>
      <c r="G10" s="46"/>
      <c r="H10" s="88" t="str">
        <f t="shared" si="0"/>
        <v xml:space="preserve"> </v>
      </c>
      <c r="I10" s="26" t="s">
        <v>170</v>
      </c>
      <c r="J10" s="27" t="s">
        <v>171</v>
      </c>
      <c r="K10" s="56">
        <v>100</v>
      </c>
      <c r="L10" s="56" t="s">
        <v>163</v>
      </c>
      <c r="M10" s="29"/>
      <c r="N10" s="88" t="str">
        <f t="shared" si="1"/>
        <v xml:space="preserve"> </v>
      </c>
    </row>
    <row r="11" spans="1:14" ht="15" customHeight="1" x14ac:dyDescent="0.25">
      <c r="A11" s="34" t="s">
        <v>172</v>
      </c>
      <c r="B11" s="27" t="s">
        <v>173</v>
      </c>
      <c r="C11" s="87"/>
      <c r="D11" s="56">
        <v>200</v>
      </c>
      <c r="E11" s="56" t="s">
        <v>39</v>
      </c>
      <c r="F11" s="29"/>
      <c r="G11" s="46"/>
      <c r="H11" s="88" t="str">
        <f t="shared" si="0"/>
        <v xml:space="preserve"> </v>
      </c>
      <c r="I11" s="26" t="s">
        <v>174</v>
      </c>
      <c r="J11" s="27" t="s">
        <v>175</v>
      </c>
      <c r="K11" s="56">
        <v>100</v>
      </c>
      <c r="L11" s="56" t="s">
        <v>163</v>
      </c>
      <c r="M11" s="29"/>
      <c r="N11" s="88" t="str">
        <f t="shared" si="1"/>
        <v xml:space="preserve"> </v>
      </c>
    </row>
    <row r="12" spans="1:14" ht="15" customHeight="1" x14ac:dyDescent="0.25">
      <c r="A12" s="34" t="s">
        <v>176</v>
      </c>
      <c r="B12" s="27" t="s">
        <v>177</v>
      </c>
      <c r="C12" s="87"/>
      <c r="D12" s="56">
        <v>200</v>
      </c>
      <c r="E12" s="56" t="s">
        <v>39</v>
      </c>
      <c r="F12" s="29"/>
      <c r="G12" s="46"/>
      <c r="H12" s="88" t="str">
        <f t="shared" si="0"/>
        <v xml:space="preserve"> </v>
      </c>
      <c r="I12" s="26" t="s">
        <v>178</v>
      </c>
      <c r="J12" s="27" t="s">
        <v>179</v>
      </c>
      <c r="K12" s="56">
        <v>100</v>
      </c>
      <c r="L12" s="56" t="s">
        <v>163</v>
      </c>
      <c r="M12" s="29"/>
      <c r="N12" s="88" t="str">
        <f t="shared" si="1"/>
        <v xml:space="preserve"> </v>
      </c>
    </row>
    <row r="13" spans="1:14" ht="15" customHeight="1" x14ac:dyDescent="0.25">
      <c r="A13" s="34" t="s">
        <v>180</v>
      </c>
      <c r="B13" s="27" t="s">
        <v>181</v>
      </c>
      <c r="C13" s="87"/>
      <c r="D13" s="56">
        <v>200</v>
      </c>
      <c r="E13" s="56" t="s">
        <v>39</v>
      </c>
      <c r="F13" s="29"/>
      <c r="G13" s="46"/>
      <c r="H13" s="88" t="str">
        <f t="shared" si="0"/>
        <v xml:space="preserve"> </v>
      </c>
      <c r="I13" s="26" t="s">
        <v>182</v>
      </c>
      <c r="J13" s="27" t="s">
        <v>183</v>
      </c>
      <c r="K13" s="56">
        <v>100</v>
      </c>
      <c r="L13" s="56" t="s">
        <v>163</v>
      </c>
      <c r="M13" s="29"/>
      <c r="N13" s="88" t="str">
        <f>IF(M13&gt;0,#REF!*M13," ")</f>
        <v xml:space="preserve"> </v>
      </c>
    </row>
    <row r="14" spans="1:14" ht="15" customHeight="1" x14ac:dyDescent="0.25">
      <c r="A14" s="34" t="s">
        <v>184</v>
      </c>
      <c r="B14" s="27" t="s">
        <v>185</v>
      </c>
      <c r="C14" s="87"/>
      <c r="D14" s="56">
        <v>200</v>
      </c>
      <c r="E14" s="56" t="s">
        <v>39</v>
      </c>
      <c r="F14" s="29"/>
      <c r="G14" s="46"/>
      <c r="H14" s="88" t="str">
        <f t="shared" si="0"/>
        <v xml:space="preserve"> </v>
      </c>
      <c r="I14" s="26" t="s">
        <v>186</v>
      </c>
      <c r="J14" s="27" t="s">
        <v>187</v>
      </c>
      <c r="K14" s="56">
        <v>100</v>
      </c>
      <c r="L14" s="56" t="s">
        <v>163</v>
      </c>
      <c r="M14" s="29"/>
      <c r="N14" s="88" t="str">
        <f>IF(M14&gt;0,#REF!*M14," ")</f>
        <v xml:space="preserve"> </v>
      </c>
    </row>
    <row r="15" spans="1:14" ht="15" customHeight="1" x14ac:dyDescent="0.25">
      <c r="A15" s="34" t="s">
        <v>188</v>
      </c>
      <c r="B15" s="27" t="s">
        <v>189</v>
      </c>
      <c r="C15" s="87"/>
      <c r="D15" s="56">
        <v>200</v>
      </c>
      <c r="E15" s="56" t="s">
        <v>39</v>
      </c>
      <c r="F15" s="29"/>
      <c r="G15" s="46"/>
      <c r="H15" s="88" t="str">
        <f t="shared" si="0"/>
        <v xml:space="preserve"> </v>
      </c>
      <c r="I15" s="26" t="s">
        <v>190</v>
      </c>
      <c r="J15" s="27" t="s">
        <v>191</v>
      </c>
      <c r="K15" s="56">
        <v>100</v>
      </c>
      <c r="L15" s="56" t="s">
        <v>163</v>
      </c>
      <c r="M15" s="29"/>
      <c r="N15" s="88" t="str">
        <f>IF(M15&gt;0,#REF!*M15," ")</f>
        <v xml:space="preserve"> </v>
      </c>
    </row>
    <row r="16" spans="1:14" ht="15" customHeight="1" x14ac:dyDescent="0.25">
      <c r="A16" s="34" t="s">
        <v>192</v>
      </c>
      <c r="B16" s="27" t="s">
        <v>193</v>
      </c>
      <c r="C16" s="87"/>
      <c r="D16" s="56">
        <v>200</v>
      </c>
      <c r="E16" s="56" t="s">
        <v>39</v>
      </c>
      <c r="F16" s="29"/>
      <c r="G16" s="46"/>
      <c r="H16" s="88" t="str">
        <f t="shared" si="0"/>
        <v xml:space="preserve"> </v>
      </c>
      <c r="I16" s="26" t="s">
        <v>194</v>
      </c>
      <c r="J16" s="27" t="s">
        <v>195</v>
      </c>
      <c r="K16" s="56">
        <v>50</v>
      </c>
      <c r="L16" s="56" t="s">
        <v>163</v>
      </c>
      <c r="M16" s="29"/>
      <c r="N16" s="88" t="str">
        <f>IF(M16&gt;0,#REF!*M16," ")</f>
        <v xml:space="preserve"> </v>
      </c>
    </row>
    <row r="17" spans="1:14" ht="15" customHeight="1" x14ac:dyDescent="0.25">
      <c r="A17" s="34" t="s">
        <v>196</v>
      </c>
      <c r="B17" s="27" t="s">
        <v>197</v>
      </c>
      <c r="C17" s="87"/>
      <c r="D17" s="56">
        <v>200</v>
      </c>
      <c r="E17" s="56" t="s">
        <v>39</v>
      </c>
      <c r="F17" s="29"/>
      <c r="G17" s="46"/>
      <c r="H17" s="88" t="str">
        <f t="shared" si="0"/>
        <v xml:space="preserve"> </v>
      </c>
      <c r="I17" s="26" t="s">
        <v>198</v>
      </c>
      <c r="J17" s="27" t="s">
        <v>199</v>
      </c>
      <c r="K17" s="56">
        <v>100</v>
      </c>
      <c r="L17" s="56" t="s">
        <v>163</v>
      </c>
      <c r="M17" s="29"/>
      <c r="N17" s="88" t="str">
        <f>IF(M17&gt;0,#REF!*M17," ")</f>
        <v xml:space="preserve"> </v>
      </c>
    </row>
    <row r="18" spans="1:14" ht="15" customHeight="1" x14ac:dyDescent="0.25">
      <c r="A18" s="47"/>
      <c r="B18" s="27"/>
      <c r="C18" s="87"/>
      <c r="D18" s="56"/>
      <c r="E18" s="56"/>
      <c r="F18" s="91"/>
      <c r="G18" s="31"/>
      <c r="H18" s="88"/>
      <c r="I18" s="26" t="s">
        <v>200</v>
      </c>
      <c r="J18" s="27" t="s">
        <v>201</v>
      </c>
      <c r="K18" s="56">
        <v>100</v>
      </c>
      <c r="L18" s="56" t="s">
        <v>163</v>
      </c>
      <c r="M18" s="29"/>
      <c r="N18" s="88" t="str">
        <f>IF(M18&gt;0,K13*M18," ")</f>
        <v xml:space="preserve"> </v>
      </c>
    </row>
    <row r="19" spans="1:14" ht="15" customHeight="1" x14ac:dyDescent="0.25">
      <c r="A19" s="34"/>
      <c r="B19" s="27"/>
      <c r="C19" s="27"/>
      <c r="D19" s="56"/>
      <c r="E19" s="56"/>
      <c r="F19" s="29"/>
      <c r="G19" s="32"/>
      <c r="H19" s="88" t="str">
        <f t="shared" si="0"/>
        <v xml:space="preserve"> </v>
      </c>
      <c r="I19" s="26" t="s">
        <v>202</v>
      </c>
      <c r="J19" s="27" t="s">
        <v>203</v>
      </c>
      <c r="K19" s="56">
        <v>100</v>
      </c>
      <c r="L19" s="56" t="s">
        <v>163</v>
      </c>
      <c r="M19" s="29"/>
      <c r="N19" s="88" t="str">
        <f>IF(M19&gt;0,#REF!*M19," ")</f>
        <v xml:space="preserve"> </v>
      </c>
    </row>
    <row r="20" spans="1:14" ht="15" customHeight="1" x14ac:dyDescent="0.25">
      <c r="A20" s="34"/>
      <c r="B20" s="27"/>
      <c r="C20" s="27"/>
      <c r="D20" s="56"/>
      <c r="E20" s="56"/>
      <c r="F20" s="29"/>
      <c r="G20" s="32"/>
      <c r="H20" s="88" t="str">
        <f t="shared" si="0"/>
        <v xml:space="preserve"> </v>
      </c>
      <c r="I20" s="26" t="s">
        <v>204</v>
      </c>
      <c r="J20" s="27" t="s">
        <v>205</v>
      </c>
      <c r="K20" s="56">
        <v>100</v>
      </c>
      <c r="L20" s="56" t="s">
        <v>163</v>
      </c>
      <c r="M20" s="29"/>
      <c r="N20" s="88" t="str">
        <f>IF(M20&gt;0,K14*M20," ")</f>
        <v xml:space="preserve"> </v>
      </c>
    </row>
    <row r="21" spans="1:14" ht="15" customHeight="1" x14ac:dyDescent="0.25">
      <c r="A21" s="34"/>
      <c r="B21" s="27"/>
      <c r="C21" s="27"/>
      <c r="D21" s="56"/>
      <c r="E21" s="56"/>
      <c r="F21" s="29"/>
      <c r="G21" s="32"/>
      <c r="H21" s="88" t="str">
        <f t="shared" si="0"/>
        <v xml:space="preserve"> </v>
      </c>
      <c r="I21" s="34" t="s">
        <v>206</v>
      </c>
      <c r="J21" s="27" t="s">
        <v>207</v>
      </c>
      <c r="K21" s="56">
        <v>100</v>
      </c>
      <c r="L21" s="56" t="s">
        <v>163</v>
      </c>
      <c r="M21" s="29"/>
      <c r="N21" s="88" t="str">
        <f>IF(M21&gt;0,K15*M21," ")</f>
        <v xml:space="preserve"> </v>
      </c>
    </row>
    <row r="22" spans="1:14" ht="15" customHeight="1" x14ac:dyDescent="0.25">
      <c r="A22" s="34"/>
      <c r="B22" s="27"/>
      <c r="C22" s="27"/>
      <c r="D22" s="56"/>
      <c r="E22" s="56"/>
      <c r="F22" s="29"/>
      <c r="G22" s="32"/>
      <c r="H22" s="88" t="str">
        <f t="shared" si="0"/>
        <v xml:space="preserve"> </v>
      </c>
      <c r="I22" s="34" t="s">
        <v>208</v>
      </c>
      <c r="J22" s="27" t="s">
        <v>209</v>
      </c>
      <c r="K22" s="56">
        <v>50</v>
      </c>
      <c r="L22" s="56" t="s">
        <v>128</v>
      </c>
      <c r="M22" s="29"/>
      <c r="N22" s="88" t="str">
        <f>IF(M22&gt;0,#REF!*M22," ")</f>
        <v xml:space="preserve"> </v>
      </c>
    </row>
    <row r="23" spans="1:14" ht="15" customHeight="1" x14ac:dyDescent="0.25">
      <c r="A23" s="34"/>
      <c r="B23" s="27"/>
      <c r="C23" s="27"/>
      <c r="D23" s="56"/>
      <c r="E23" s="56"/>
      <c r="F23" s="29"/>
      <c r="G23" s="32"/>
      <c r="H23" s="88" t="str">
        <f t="shared" si="0"/>
        <v xml:space="preserve"> </v>
      </c>
      <c r="I23" s="34" t="s">
        <v>210</v>
      </c>
      <c r="J23" s="27" t="s">
        <v>211</v>
      </c>
      <c r="K23" s="56">
        <v>100</v>
      </c>
      <c r="L23" s="56" t="s">
        <v>163</v>
      </c>
      <c r="M23" s="29"/>
      <c r="N23" s="88" t="str">
        <f>IF(M23&gt;0,K16*M23," ")</f>
        <v xml:space="preserve"> </v>
      </c>
    </row>
    <row r="24" spans="1:14" ht="15" customHeight="1" x14ac:dyDescent="0.25">
      <c r="A24" s="47"/>
      <c r="B24" s="27"/>
      <c r="C24" s="92"/>
      <c r="D24" s="56"/>
      <c r="E24" s="56"/>
      <c r="F24" s="91"/>
      <c r="G24" s="31"/>
      <c r="H24" s="88"/>
      <c r="I24" s="34" t="s">
        <v>212</v>
      </c>
      <c r="J24" s="27" t="s">
        <v>213</v>
      </c>
      <c r="K24" s="56">
        <v>50</v>
      </c>
      <c r="L24" s="56" t="s">
        <v>163</v>
      </c>
      <c r="M24" s="29"/>
      <c r="N24" s="88" t="str">
        <f t="shared" ref="N24" si="2">IF(M24&gt;0,K24*M24," ")</f>
        <v xml:space="preserve"> </v>
      </c>
    </row>
    <row r="25" spans="1:14" ht="15" customHeight="1" x14ac:dyDescent="0.25">
      <c r="A25" s="47" t="s">
        <v>214</v>
      </c>
      <c r="B25" s="27"/>
      <c r="C25" s="92"/>
      <c r="D25" s="56"/>
      <c r="E25" s="56"/>
      <c r="F25" s="29"/>
      <c r="G25" s="46"/>
      <c r="H25" s="88" t="str">
        <f>IF(F25+G25&gt;0,(F25*D25+G25)," ")</f>
        <v xml:space="preserve"> </v>
      </c>
      <c r="I25" s="34" t="s">
        <v>215</v>
      </c>
      <c r="J25" s="27" t="s">
        <v>216</v>
      </c>
      <c r="K25" s="56">
        <v>50</v>
      </c>
      <c r="L25" s="56" t="s">
        <v>163</v>
      </c>
      <c r="M25" s="29"/>
      <c r="N25" s="88" t="str">
        <f>IF(M25&gt;0,K17*M25," ")</f>
        <v xml:space="preserve"> </v>
      </c>
    </row>
    <row r="26" spans="1:14" ht="15" customHeight="1" x14ac:dyDescent="0.25">
      <c r="A26" s="34" t="s">
        <v>217</v>
      </c>
      <c r="B26" s="27" t="s">
        <v>218</v>
      </c>
      <c r="C26" s="92"/>
      <c r="D26" s="56">
        <v>1</v>
      </c>
      <c r="E26" s="56" t="s">
        <v>219</v>
      </c>
      <c r="F26" s="29"/>
      <c r="G26" s="46"/>
      <c r="H26" s="88" t="str">
        <f t="shared" si="0"/>
        <v xml:space="preserve"> </v>
      </c>
      <c r="I26" s="34" t="s">
        <v>220</v>
      </c>
      <c r="J26" s="27" t="s">
        <v>221</v>
      </c>
      <c r="K26" s="56">
        <v>100</v>
      </c>
      <c r="L26" s="56" t="s">
        <v>163</v>
      </c>
      <c r="M26" s="29"/>
      <c r="N26" s="88" t="str">
        <f t="shared" ref="N26" si="3">IF(M26&gt;0,K26*M26," ")</f>
        <v xml:space="preserve"> </v>
      </c>
    </row>
    <row r="27" spans="1:14" ht="15" customHeight="1" x14ac:dyDescent="0.25">
      <c r="A27" s="34" t="s">
        <v>222</v>
      </c>
      <c r="B27" s="27" t="s">
        <v>223</v>
      </c>
      <c r="C27" s="92"/>
      <c r="D27" s="56">
        <v>100</v>
      </c>
      <c r="E27" s="56" t="s">
        <v>39</v>
      </c>
      <c r="F27" s="29"/>
      <c r="G27" s="46"/>
      <c r="H27" s="88" t="str">
        <f t="shared" ref="H27:H39" si="4">IF(F27+G27&gt;0,(F27*D24+G27)," ")</f>
        <v xml:space="preserve"> </v>
      </c>
      <c r="I27" s="34" t="s">
        <v>224</v>
      </c>
      <c r="J27" s="27" t="s">
        <v>225</v>
      </c>
      <c r="K27" s="56">
        <v>100</v>
      </c>
      <c r="L27" s="56" t="s">
        <v>163</v>
      </c>
      <c r="M27" s="29"/>
      <c r="N27" s="88" t="str">
        <f>IF(M27&gt;0,#REF!*M27," ")</f>
        <v xml:space="preserve"> </v>
      </c>
    </row>
    <row r="28" spans="1:14" ht="15" customHeight="1" x14ac:dyDescent="0.25">
      <c r="A28" s="34"/>
      <c r="B28" s="27"/>
      <c r="C28" s="92"/>
      <c r="D28" s="56"/>
      <c r="E28" s="56"/>
      <c r="F28" s="29"/>
      <c r="G28" s="46"/>
      <c r="H28" s="88" t="str">
        <f t="shared" si="4"/>
        <v xml:space="preserve"> </v>
      </c>
      <c r="I28" s="34"/>
      <c r="J28" s="27"/>
      <c r="K28" s="56"/>
      <c r="L28" s="56"/>
      <c r="M28" s="29"/>
      <c r="N28" s="88" t="str">
        <f t="shared" ref="N28" si="5">IF(M28&gt;0,K28*M28," ")</f>
        <v xml:space="preserve"> </v>
      </c>
    </row>
    <row r="29" spans="1:14" ht="15" customHeight="1" x14ac:dyDescent="0.25">
      <c r="A29" s="34"/>
      <c r="B29" s="27"/>
      <c r="C29" s="92"/>
      <c r="D29" s="56"/>
      <c r="E29" s="56"/>
      <c r="F29" s="29"/>
      <c r="G29" s="46"/>
      <c r="H29" s="93" t="str">
        <f t="shared" si="4"/>
        <v xml:space="preserve"> </v>
      </c>
      <c r="I29" s="34"/>
      <c r="J29" s="27"/>
      <c r="K29" s="56"/>
      <c r="L29" s="56"/>
      <c r="M29" s="29"/>
      <c r="N29" s="88" t="str">
        <f>IF(M29&gt;0,#REF!*M29," ")</f>
        <v xml:space="preserve"> </v>
      </c>
    </row>
    <row r="30" spans="1:14" ht="15" customHeight="1" x14ac:dyDescent="0.25">
      <c r="A30" s="34" t="s">
        <v>226</v>
      </c>
      <c r="B30" s="27" t="s">
        <v>227</v>
      </c>
      <c r="C30" s="92"/>
      <c r="D30" s="56">
        <v>100</v>
      </c>
      <c r="E30" s="56" t="s">
        <v>77</v>
      </c>
      <c r="F30" s="29"/>
      <c r="G30" s="46"/>
      <c r="H30" s="93" t="str">
        <f>IF(F30+G30&gt;0,(F30*#REF!+G30)," ")</f>
        <v xml:space="preserve"> </v>
      </c>
      <c r="I30" s="34"/>
      <c r="J30" s="27"/>
      <c r="K30" s="56"/>
      <c r="L30" s="56"/>
      <c r="M30" s="29"/>
      <c r="N30" s="88" t="str">
        <f t="shared" ref="N30" si="6">IF(M30&gt;0,K30*M30," ")</f>
        <v xml:space="preserve"> </v>
      </c>
    </row>
    <row r="31" spans="1:14" ht="15" customHeight="1" x14ac:dyDescent="0.25">
      <c r="A31" s="34" t="s">
        <v>228</v>
      </c>
      <c r="B31" s="27" t="s">
        <v>229</v>
      </c>
      <c r="C31" s="92"/>
      <c r="D31" s="56">
        <v>100</v>
      </c>
      <c r="E31" s="56" t="s">
        <v>77</v>
      </c>
      <c r="F31" s="29"/>
      <c r="G31" s="46"/>
      <c r="H31" s="93" t="str">
        <f>IF(F31+G31&gt;0,(F31*D28+G31)," ")</f>
        <v xml:space="preserve"> </v>
      </c>
      <c r="I31" s="34"/>
      <c r="J31" s="27"/>
      <c r="K31" s="56"/>
      <c r="L31" s="56"/>
      <c r="M31" s="29"/>
      <c r="N31" s="88" t="str">
        <f>IF(M31&gt;0,#REF!*M31," ")</f>
        <v xml:space="preserve"> </v>
      </c>
    </row>
    <row r="32" spans="1:14" ht="15" customHeight="1" x14ac:dyDescent="0.25">
      <c r="A32" s="34" t="s">
        <v>230</v>
      </c>
      <c r="B32" s="27" t="s">
        <v>231</v>
      </c>
      <c r="C32" s="92"/>
      <c r="D32" s="56">
        <v>1</v>
      </c>
      <c r="E32" s="56" t="s">
        <v>232</v>
      </c>
      <c r="F32" s="29"/>
      <c r="G32" s="46"/>
      <c r="H32" s="93" t="str">
        <f>IF(F32+G32&gt;0,(F32*D29+G32)," ")</f>
        <v xml:space="preserve"> </v>
      </c>
      <c r="I32" s="34"/>
      <c r="J32" s="27"/>
      <c r="K32" s="56"/>
      <c r="L32" s="56"/>
      <c r="M32" s="29"/>
      <c r="N32" s="88" t="str">
        <f>IF(M32&gt;0,#REF!*M32," ")</f>
        <v xml:space="preserve"> </v>
      </c>
    </row>
    <row r="33" spans="1:14" ht="15" customHeight="1" x14ac:dyDescent="0.25">
      <c r="A33" s="34" t="s">
        <v>233</v>
      </c>
      <c r="B33" s="27" t="s">
        <v>234</v>
      </c>
      <c r="C33" s="92"/>
      <c r="D33" s="56">
        <v>500</v>
      </c>
      <c r="E33" s="56" t="s">
        <v>39</v>
      </c>
      <c r="F33" s="29"/>
      <c r="G33" s="46"/>
      <c r="H33" s="93" t="str">
        <f>IF(F33+G33&gt;0,(F33*D30+G33)," ")</f>
        <v xml:space="preserve"> </v>
      </c>
      <c r="I33" s="34"/>
      <c r="J33" s="27"/>
      <c r="K33" s="56"/>
      <c r="L33" s="56"/>
      <c r="M33" s="29"/>
      <c r="N33" s="88" t="str">
        <f>IF(M33&gt;0,#REF!*M33," ")</f>
        <v xml:space="preserve"> </v>
      </c>
    </row>
    <row r="34" spans="1:14" ht="15" customHeight="1" x14ac:dyDescent="0.25">
      <c r="A34" s="34" t="s">
        <v>235</v>
      </c>
      <c r="B34" s="27" t="s">
        <v>236</v>
      </c>
      <c r="C34" s="92"/>
      <c r="D34" s="56">
        <v>500</v>
      </c>
      <c r="E34" s="56" t="s">
        <v>39</v>
      </c>
      <c r="F34" s="29"/>
      <c r="G34" s="46"/>
      <c r="H34" s="93" t="str">
        <f>IF(F34+G34&gt;0,(F34*D27+G34)," ")</f>
        <v xml:space="preserve"> </v>
      </c>
      <c r="I34" s="34"/>
      <c r="J34" s="27"/>
      <c r="K34" s="56"/>
      <c r="L34" s="56"/>
      <c r="M34" s="29"/>
      <c r="N34" s="88" t="str">
        <f>IF(M34&gt;0,#REF!*M34," ")</f>
        <v xml:space="preserve"> </v>
      </c>
    </row>
    <row r="35" spans="1:14" ht="15" customHeight="1" x14ac:dyDescent="0.25">
      <c r="A35" s="34" t="s">
        <v>237</v>
      </c>
      <c r="B35" s="27" t="s">
        <v>238</v>
      </c>
      <c r="C35" s="92"/>
      <c r="D35" s="56">
        <v>500</v>
      </c>
      <c r="E35" s="56" t="s">
        <v>39</v>
      </c>
      <c r="F35" s="29"/>
      <c r="G35" s="46"/>
      <c r="H35" s="93" t="str">
        <f t="shared" si="4"/>
        <v xml:space="preserve"> </v>
      </c>
      <c r="I35" s="34"/>
      <c r="J35" s="27"/>
      <c r="K35" s="56"/>
      <c r="L35" s="56"/>
      <c r="M35" s="29"/>
      <c r="N35" s="88" t="str">
        <f>IF(M35&gt;0,#REF!*M35," ")</f>
        <v xml:space="preserve"> </v>
      </c>
    </row>
    <row r="36" spans="1:14" ht="15" customHeight="1" x14ac:dyDescent="0.25">
      <c r="A36" s="34" t="s">
        <v>239</v>
      </c>
      <c r="B36" s="27" t="s">
        <v>240</v>
      </c>
      <c r="C36" s="92"/>
      <c r="D36" s="56">
        <v>500</v>
      </c>
      <c r="E36" s="56" t="s">
        <v>39</v>
      </c>
      <c r="F36" s="29"/>
      <c r="G36" s="46"/>
      <c r="H36" s="93" t="str">
        <f t="shared" si="4"/>
        <v xml:space="preserve"> </v>
      </c>
      <c r="I36" s="34"/>
      <c r="J36" s="27"/>
      <c r="K36" s="56"/>
      <c r="L36" s="56"/>
      <c r="M36" s="29"/>
      <c r="N36" s="88" t="str">
        <f>IF(M36&gt;0,#REF!*M36," ")</f>
        <v xml:space="preserve"> </v>
      </c>
    </row>
    <row r="37" spans="1:14" ht="15" customHeight="1" x14ac:dyDescent="0.25">
      <c r="A37" s="34" t="s">
        <v>241</v>
      </c>
      <c r="B37" s="27" t="s">
        <v>242</v>
      </c>
      <c r="C37" s="92"/>
      <c r="D37" s="56">
        <v>500</v>
      </c>
      <c r="E37" s="56" t="s">
        <v>39</v>
      </c>
      <c r="F37" s="29"/>
      <c r="G37" s="46"/>
      <c r="H37" s="93" t="str">
        <f t="shared" si="4"/>
        <v xml:space="preserve"> </v>
      </c>
      <c r="I37" s="34"/>
      <c r="J37" s="27"/>
      <c r="K37" s="56"/>
      <c r="L37" s="56"/>
      <c r="M37" s="29"/>
      <c r="N37" s="88" t="str">
        <f t="shared" ref="N37" si="7">IF(M37&gt;0,K37*M37," ")</f>
        <v xml:space="preserve"> </v>
      </c>
    </row>
    <row r="38" spans="1:14" ht="15" customHeight="1" x14ac:dyDescent="0.25">
      <c r="A38" s="34" t="s">
        <v>243</v>
      </c>
      <c r="B38" s="27" t="s">
        <v>244</v>
      </c>
      <c r="C38" s="92"/>
      <c r="D38" s="56">
        <v>500</v>
      </c>
      <c r="E38" s="56" t="s">
        <v>39</v>
      </c>
      <c r="F38" s="29"/>
      <c r="G38" s="46"/>
      <c r="H38" s="93" t="str">
        <f t="shared" si="4"/>
        <v xml:space="preserve"> </v>
      </c>
      <c r="I38" s="34"/>
      <c r="J38" s="27"/>
      <c r="K38" s="56"/>
      <c r="L38" s="56"/>
      <c r="M38" s="29"/>
      <c r="N38" s="88" t="str">
        <f>IF(M38&gt;0,#REF!*M38," ")</f>
        <v xml:space="preserve"> </v>
      </c>
    </row>
    <row r="39" spans="1:14" ht="15" customHeight="1" x14ac:dyDescent="0.25">
      <c r="A39" s="34" t="s">
        <v>245</v>
      </c>
      <c r="B39" s="27" t="s">
        <v>246</v>
      </c>
      <c r="C39" s="92"/>
      <c r="D39" s="56">
        <v>500</v>
      </c>
      <c r="E39" s="56" t="s">
        <v>39</v>
      </c>
      <c r="F39" s="29"/>
      <c r="G39" s="46"/>
      <c r="H39" s="93" t="str">
        <f t="shared" si="4"/>
        <v xml:space="preserve"> </v>
      </c>
      <c r="I39" s="34"/>
      <c r="J39" s="27"/>
      <c r="K39" s="56"/>
      <c r="L39" s="56"/>
      <c r="M39" s="29"/>
      <c r="N39" s="88" t="str">
        <f>IF(M39&gt;0,#REF!*M39," ")</f>
        <v xml:space="preserve"> </v>
      </c>
    </row>
    <row r="40" spans="1:14" ht="15" customHeight="1" x14ac:dyDescent="0.25">
      <c r="A40" s="34" t="s">
        <v>247</v>
      </c>
      <c r="B40" s="27" t="s">
        <v>248</v>
      </c>
      <c r="C40" s="92"/>
      <c r="D40" s="56">
        <v>5</v>
      </c>
      <c r="E40" s="56" t="s">
        <v>77</v>
      </c>
      <c r="F40" s="29"/>
      <c r="G40" s="46"/>
      <c r="H40" s="93" t="str">
        <f>IF(F40+G40&gt;0,(F40*D37+G40)," ")</f>
        <v xml:space="preserve"> </v>
      </c>
      <c r="I40" s="34"/>
      <c r="J40" s="27"/>
      <c r="K40" s="56"/>
      <c r="L40" s="56"/>
      <c r="M40" s="29"/>
      <c r="N40" s="88" t="str">
        <f>IF(M40&gt;0,K27*M40," ")</f>
        <v xml:space="preserve"> </v>
      </c>
    </row>
    <row r="41" spans="1:14" ht="15" customHeight="1" x14ac:dyDescent="0.25">
      <c r="A41" s="34"/>
      <c r="B41" s="27"/>
      <c r="C41" s="92"/>
      <c r="D41" s="56"/>
      <c r="E41" s="56"/>
      <c r="F41" s="29"/>
      <c r="G41" s="46"/>
      <c r="H41" s="93" t="str">
        <f>IF(F41+G41&gt;0,(F41*#REF!+G41)," ")</f>
        <v xml:space="preserve"> </v>
      </c>
      <c r="I41" s="34"/>
      <c r="J41" s="27"/>
      <c r="K41" s="56"/>
      <c r="L41" s="56"/>
      <c r="M41" s="29"/>
      <c r="N41" s="88" t="str">
        <f>IF(M41&gt;0,K28*M41," ")</f>
        <v xml:space="preserve"> </v>
      </c>
    </row>
    <row r="42" spans="1:14" ht="15" customHeight="1" x14ac:dyDescent="0.25">
      <c r="A42" s="34"/>
      <c r="B42" s="27"/>
      <c r="C42" s="92"/>
      <c r="D42" s="56"/>
      <c r="E42" s="56"/>
      <c r="F42" s="29"/>
      <c r="G42" s="46"/>
      <c r="H42" s="93" t="str">
        <f>IF(F42+G42&gt;0,(F42*#REF!+G42)," ")</f>
        <v xml:space="preserve"> </v>
      </c>
      <c r="I42" s="34"/>
      <c r="J42" s="27"/>
      <c r="K42" s="56"/>
      <c r="L42" s="56"/>
      <c r="M42" s="29"/>
      <c r="N42" s="88" t="str">
        <f t="shared" ref="N42:N46" si="8">IF(M42&gt;0,K42*M42," ")</f>
        <v xml:space="preserve"> </v>
      </c>
    </row>
    <row r="43" spans="1:14" ht="15" customHeight="1" x14ac:dyDescent="0.25">
      <c r="A43" s="34"/>
      <c r="B43" s="27"/>
      <c r="C43" s="92"/>
      <c r="D43" s="56"/>
      <c r="E43" s="56"/>
      <c r="F43" s="91"/>
      <c r="G43" s="46"/>
      <c r="H43" s="93" t="str">
        <f>IF(F43+G43&gt;0,(F43*#REF!+G43)," ")</f>
        <v xml:space="preserve"> </v>
      </c>
      <c r="I43" s="34"/>
      <c r="J43" s="27"/>
      <c r="K43" s="56"/>
      <c r="L43" s="56"/>
      <c r="M43" s="29"/>
      <c r="N43" s="88" t="str">
        <f t="shared" si="8"/>
        <v xml:space="preserve"> </v>
      </c>
    </row>
    <row r="44" spans="1:14" ht="15" customHeight="1" x14ac:dyDescent="0.25">
      <c r="A44" s="34"/>
      <c r="B44" s="27"/>
      <c r="C44" s="92"/>
      <c r="D44" s="56"/>
      <c r="E44" s="56"/>
      <c r="F44" s="29"/>
      <c r="G44" s="46"/>
      <c r="H44" s="93" t="str">
        <f t="shared" ref="H44:H50" si="9">IF(F44+G44&gt;0,(F44*D40+G44)," ")</f>
        <v xml:space="preserve"> </v>
      </c>
      <c r="I44" s="34"/>
      <c r="J44" s="27"/>
      <c r="K44" s="56"/>
      <c r="L44" s="56"/>
      <c r="M44" s="29"/>
      <c r="N44" s="88" t="str">
        <f t="shared" si="8"/>
        <v xml:space="preserve"> </v>
      </c>
    </row>
    <row r="45" spans="1:14" ht="15" customHeight="1" x14ac:dyDescent="0.25">
      <c r="A45" s="34"/>
      <c r="B45" s="27"/>
      <c r="C45" s="27"/>
      <c r="D45" s="56"/>
      <c r="E45" s="56"/>
      <c r="F45" s="29"/>
      <c r="G45" s="46"/>
      <c r="H45" s="93" t="str">
        <f t="shared" si="9"/>
        <v xml:space="preserve"> </v>
      </c>
      <c r="I45" s="34"/>
      <c r="J45" s="27"/>
      <c r="K45" s="56"/>
      <c r="L45" s="56"/>
      <c r="M45" s="29"/>
      <c r="N45" s="88" t="str">
        <f>IF(M45&gt;0,K30*M45," ")</f>
        <v xml:space="preserve"> </v>
      </c>
    </row>
    <row r="46" spans="1:14" ht="15" customHeight="1" x14ac:dyDescent="0.25">
      <c r="A46" s="34" t="s">
        <v>249</v>
      </c>
      <c r="B46" s="27" t="s">
        <v>250</v>
      </c>
      <c r="C46" s="27"/>
      <c r="D46" s="56">
        <v>1</v>
      </c>
      <c r="E46" s="56" t="s">
        <v>77</v>
      </c>
      <c r="F46" s="29"/>
      <c r="G46" s="46"/>
      <c r="H46" s="93" t="str">
        <f t="shared" si="9"/>
        <v xml:space="preserve"> </v>
      </c>
      <c r="I46" s="34"/>
      <c r="J46" s="27"/>
      <c r="K46" s="56"/>
      <c r="L46" s="56"/>
      <c r="M46" s="29"/>
      <c r="N46" s="88" t="str">
        <f t="shared" si="8"/>
        <v xml:space="preserve"> </v>
      </c>
    </row>
    <row r="47" spans="1:14" ht="15" customHeight="1" x14ac:dyDescent="0.25">
      <c r="A47" s="34" t="s">
        <v>251</v>
      </c>
      <c r="B47" s="27" t="s">
        <v>252</v>
      </c>
      <c r="C47" s="27"/>
      <c r="D47" s="56">
        <v>1</v>
      </c>
      <c r="E47" s="56" t="s">
        <v>77</v>
      </c>
      <c r="F47" s="29"/>
      <c r="G47" s="46"/>
      <c r="H47" s="93" t="str">
        <f t="shared" si="9"/>
        <v xml:space="preserve"> </v>
      </c>
      <c r="I47" s="34"/>
      <c r="J47" s="27"/>
      <c r="K47" s="56"/>
      <c r="L47" s="56"/>
      <c r="M47" s="29"/>
      <c r="N47" s="88" t="str">
        <f>IF(M47&gt;0,K32*M47," ")</f>
        <v xml:space="preserve"> </v>
      </c>
    </row>
    <row r="48" spans="1:14" ht="15" customHeight="1" x14ac:dyDescent="0.25">
      <c r="A48" s="34" t="s">
        <v>253</v>
      </c>
      <c r="B48" s="27" t="s">
        <v>254</v>
      </c>
      <c r="C48" s="27"/>
      <c r="D48" s="56">
        <v>1</v>
      </c>
      <c r="E48" s="56" t="s">
        <v>77</v>
      </c>
      <c r="F48" s="29"/>
      <c r="G48" s="46"/>
      <c r="H48" s="93" t="str">
        <f t="shared" si="9"/>
        <v xml:space="preserve"> </v>
      </c>
      <c r="I48" s="34"/>
      <c r="J48" s="27"/>
      <c r="K48" s="56"/>
      <c r="L48" s="56"/>
      <c r="M48" s="29"/>
      <c r="N48" s="88" t="str">
        <f>IF(M48&gt;0,K33*M48," ")</f>
        <v xml:space="preserve"> </v>
      </c>
    </row>
    <row r="49" spans="1:14" ht="15" customHeight="1" x14ac:dyDescent="0.25">
      <c r="A49" s="34" t="s">
        <v>255</v>
      </c>
      <c r="B49" s="27" t="s">
        <v>256</v>
      </c>
      <c r="C49" s="27"/>
      <c r="D49" s="56">
        <v>1</v>
      </c>
      <c r="E49" s="56" t="s">
        <v>77</v>
      </c>
      <c r="F49" s="29"/>
      <c r="G49" s="46"/>
      <c r="H49" s="93" t="str">
        <f t="shared" si="9"/>
        <v xml:space="preserve"> </v>
      </c>
      <c r="I49" s="34"/>
      <c r="J49" s="27"/>
      <c r="K49" s="56"/>
      <c r="L49" s="56"/>
      <c r="M49" s="29"/>
      <c r="N49" s="88" t="str">
        <f>IF(M49&gt;0,#REF!*M49," ")</f>
        <v xml:space="preserve"> </v>
      </c>
    </row>
    <row r="50" spans="1:14" ht="15" customHeight="1" x14ac:dyDescent="0.25">
      <c r="A50" s="34" t="s">
        <v>257</v>
      </c>
      <c r="B50" s="27" t="s">
        <v>258</v>
      </c>
      <c r="C50" s="27"/>
      <c r="D50" s="56">
        <v>1</v>
      </c>
      <c r="E50" s="56" t="s">
        <v>77</v>
      </c>
      <c r="F50" s="29"/>
      <c r="G50" s="46"/>
      <c r="H50" s="93" t="str">
        <f t="shared" si="9"/>
        <v xml:space="preserve"> </v>
      </c>
      <c r="I50" s="34"/>
      <c r="J50" s="27"/>
      <c r="K50" s="56"/>
      <c r="L50" s="56"/>
      <c r="M50" s="29"/>
      <c r="N50" s="88" t="str">
        <f>IF(M50&gt;0,K34*M50," ")</f>
        <v xml:space="preserve"> </v>
      </c>
    </row>
    <row r="51" spans="1:14" ht="15" customHeight="1" x14ac:dyDescent="0.25">
      <c r="A51" s="34" t="s">
        <v>259</v>
      </c>
      <c r="B51" s="27" t="s">
        <v>260</v>
      </c>
      <c r="C51" s="27"/>
      <c r="D51" s="56">
        <v>1</v>
      </c>
      <c r="E51" s="56" t="s">
        <v>77</v>
      </c>
      <c r="F51" s="29"/>
      <c r="G51" s="46"/>
      <c r="H51" s="93" t="str">
        <f>IF(F51+G51&gt;0,(F51*#REF!+G51)," ")</f>
        <v xml:space="preserve"> </v>
      </c>
      <c r="I51" s="34"/>
      <c r="J51" s="27"/>
      <c r="K51" s="56"/>
      <c r="L51" s="56"/>
      <c r="M51" s="29"/>
      <c r="N51" s="88" t="str">
        <f>IF(M51&gt;0,#REF!*M51," ")</f>
        <v xml:space="preserve"> </v>
      </c>
    </row>
    <row r="52" spans="1:14" ht="15" customHeight="1" x14ac:dyDescent="0.25">
      <c r="A52" s="48" t="s">
        <v>261</v>
      </c>
      <c r="B52" s="55" t="s">
        <v>262</v>
      </c>
      <c r="C52" s="27"/>
      <c r="D52" s="56">
        <v>1</v>
      </c>
      <c r="E52" s="56" t="s">
        <v>77</v>
      </c>
      <c r="F52" s="29"/>
      <c r="G52" s="46"/>
      <c r="H52" s="93" t="str">
        <f>IF(F52+G52&gt;0,(F52*D47+G52)," ")</f>
        <v xml:space="preserve"> </v>
      </c>
      <c r="I52" s="34"/>
      <c r="J52" s="27"/>
      <c r="K52" s="56"/>
      <c r="L52" s="56"/>
      <c r="M52" s="29"/>
      <c r="N52" s="88" t="str">
        <f>IF(M52&gt;0,K35*M52," ")</f>
        <v xml:space="preserve"> </v>
      </c>
    </row>
    <row r="53" spans="1:14" ht="15" customHeight="1" x14ac:dyDescent="0.25">
      <c r="A53" s="48"/>
      <c r="B53" s="55"/>
      <c r="C53" s="27"/>
      <c r="D53" s="56"/>
      <c r="E53" s="56"/>
      <c r="F53" s="29"/>
      <c r="G53" s="46"/>
      <c r="H53" s="93" t="str">
        <f>IF(F53+G53&gt;0,(F53*D49+G53)," ")</f>
        <v xml:space="preserve"> </v>
      </c>
      <c r="I53" s="34"/>
      <c r="J53" s="27"/>
      <c r="K53" s="56"/>
      <c r="L53" s="56"/>
      <c r="M53" s="29"/>
      <c r="N53" s="88" t="str">
        <f>IF(M53&gt;0,K36*M53," ")</f>
        <v xml:space="preserve"> </v>
      </c>
    </row>
    <row r="54" spans="1:14" ht="15" customHeight="1" x14ac:dyDescent="0.25">
      <c r="A54" s="48" t="s">
        <v>263</v>
      </c>
      <c r="B54" s="90" t="s">
        <v>264</v>
      </c>
      <c r="C54" s="90"/>
      <c r="D54" s="49">
        <v>1</v>
      </c>
      <c r="E54" s="49" t="s">
        <v>77</v>
      </c>
      <c r="F54" s="29"/>
      <c r="G54" s="46"/>
      <c r="H54" s="93" t="str">
        <f>IF(F54+G54&gt;0,(F54*D56+G54)," ")</f>
        <v xml:space="preserve"> </v>
      </c>
      <c r="I54" s="34"/>
      <c r="J54" s="27"/>
      <c r="K54" s="56"/>
      <c r="L54" s="56"/>
      <c r="M54" s="29"/>
      <c r="N54" s="88" t="str">
        <f>IF(M54&gt;0,K37*M54," ")</f>
        <v xml:space="preserve"> </v>
      </c>
    </row>
    <row r="55" spans="1:14" ht="15" customHeight="1" x14ac:dyDescent="0.25">
      <c r="A55" s="48" t="s">
        <v>265</v>
      </c>
      <c r="B55" s="90" t="s">
        <v>266</v>
      </c>
      <c r="C55" s="90"/>
      <c r="D55" s="49">
        <v>1</v>
      </c>
      <c r="E55" s="49" t="s">
        <v>77</v>
      </c>
      <c r="F55" s="29"/>
      <c r="G55" s="46"/>
      <c r="H55" s="93" t="str">
        <f t="shared" ref="H55" si="10">IF(F55+G55&gt;0,(F55*D58+G55)," ")</f>
        <v xml:space="preserve"> </v>
      </c>
      <c r="I55" s="34"/>
      <c r="J55" s="27"/>
      <c r="K55" s="56"/>
      <c r="L55" s="56"/>
      <c r="M55" s="29"/>
      <c r="N55" s="88" t="str">
        <f>IF(M55&gt;0,K39*M55," ")</f>
        <v xml:space="preserve"> </v>
      </c>
    </row>
    <row r="56" spans="1:14" ht="15" customHeight="1" x14ac:dyDescent="0.25">
      <c r="A56" s="48" t="s">
        <v>267</v>
      </c>
      <c r="B56" s="90" t="s">
        <v>268</v>
      </c>
      <c r="C56" s="90"/>
      <c r="D56" s="49">
        <v>1</v>
      </c>
      <c r="E56" s="49" t="s">
        <v>77</v>
      </c>
      <c r="F56" s="29"/>
      <c r="G56" s="46"/>
      <c r="H56" s="93" t="str">
        <f>IF(F56+G56&gt;0,(F56*#REF!+G56)," ")</f>
        <v xml:space="preserve"> </v>
      </c>
      <c r="I56" s="34"/>
      <c r="J56" s="27"/>
      <c r="K56" s="56"/>
      <c r="L56" s="56"/>
      <c r="M56" s="29"/>
      <c r="N56" s="88" t="str">
        <f>IF(M56&gt;0,K40*M56," ")</f>
        <v xml:space="preserve"> </v>
      </c>
    </row>
    <row r="57" spans="1:14" ht="15" customHeight="1" x14ac:dyDescent="0.25">
      <c r="A57" s="48" t="s">
        <v>269</v>
      </c>
      <c r="B57" s="90" t="s">
        <v>270</v>
      </c>
      <c r="C57" s="90"/>
      <c r="D57" s="49">
        <v>1</v>
      </c>
      <c r="E57" s="49" t="s">
        <v>77</v>
      </c>
      <c r="F57" s="29"/>
      <c r="G57" s="46"/>
      <c r="H57" s="93" t="str">
        <f>IF(F57+G57&gt;0,(F57*D59+G57)," ")</f>
        <v xml:space="preserve"> </v>
      </c>
      <c r="I57" s="34"/>
      <c r="J57" s="27"/>
      <c r="K57" s="56"/>
      <c r="L57" s="56"/>
      <c r="M57" s="29"/>
      <c r="N57" s="88" t="str">
        <f t="shared" ref="N57:N58" si="11">IF(M57&gt;0,K55*M57," ")</f>
        <v xml:space="preserve"> </v>
      </c>
    </row>
    <row r="58" spans="1:14" ht="15" customHeight="1" x14ac:dyDescent="0.25">
      <c r="A58" s="34"/>
      <c r="B58" s="27"/>
      <c r="C58" s="27"/>
      <c r="D58" s="56"/>
      <c r="E58" s="56"/>
      <c r="F58" s="29"/>
      <c r="G58" s="46"/>
      <c r="H58" s="93" t="str">
        <f>IF(F58+G58&gt;0,(F58*D61+G58)," ")</f>
        <v xml:space="preserve"> </v>
      </c>
      <c r="I58" s="34"/>
      <c r="J58" s="27"/>
      <c r="K58" s="56"/>
      <c r="L58" s="56"/>
      <c r="M58" s="29"/>
      <c r="N58" s="88" t="str">
        <f t="shared" si="11"/>
        <v xml:space="preserve"> </v>
      </c>
    </row>
    <row r="59" spans="1:14" ht="15" customHeight="1" x14ac:dyDescent="0.25">
      <c r="A59" s="48"/>
      <c r="B59" s="55"/>
      <c r="C59" s="90"/>
      <c r="D59" s="49"/>
      <c r="E59" s="49"/>
      <c r="F59" s="29"/>
      <c r="G59" s="46"/>
      <c r="H59" s="93" t="str">
        <f>IF(F59+G59&gt;0,(F59*#REF!+G59)," ")</f>
        <v xml:space="preserve"> </v>
      </c>
      <c r="I59" s="34"/>
      <c r="J59" s="27"/>
      <c r="K59" s="56"/>
      <c r="L59" s="56"/>
      <c r="M59" s="29"/>
      <c r="N59" s="88"/>
    </row>
    <row r="60" spans="1:14" ht="15" customHeight="1" x14ac:dyDescent="0.25">
      <c r="A60" s="48"/>
      <c r="B60" s="90"/>
      <c r="C60" s="90"/>
      <c r="D60" s="49"/>
      <c r="E60" s="49"/>
      <c r="F60" s="29"/>
      <c r="G60" s="46"/>
      <c r="H60" s="93"/>
      <c r="I60" s="34"/>
      <c r="J60" s="27"/>
      <c r="K60" s="56"/>
      <c r="L60" s="56"/>
      <c r="M60" s="29"/>
      <c r="N60" s="88"/>
    </row>
    <row r="61" spans="1:14" ht="15" customHeight="1" x14ac:dyDescent="0.25">
      <c r="A61" s="48"/>
      <c r="B61" s="90"/>
      <c r="C61" s="90"/>
      <c r="D61" s="49"/>
      <c r="E61" s="49"/>
      <c r="F61" s="29"/>
      <c r="G61" s="46"/>
      <c r="H61" s="93"/>
      <c r="I61" s="48"/>
      <c r="J61" s="90"/>
      <c r="K61" s="49"/>
      <c r="L61" s="49"/>
      <c r="M61" s="29"/>
      <c r="N61" s="88" t="str">
        <f>IF(M61&gt;0,K59*M61," ")</f>
        <v xml:space="preserve"> </v>
      </c>
    </row>
    <row r="62" spans="1:14" ht="15" customHeight="1" x14ac:dyDescent="0.25">
      <c r="A62" s="48"/>
      <c r="B62" s="90"/>
      <c r="C62" s="90"/>
      <c r="D62" s="49"/>
      <c r="E62" s="49"/>
      <c r="F62" s="29"/>
      <c r="G62" s="46"/>
      <c r="H62" s="93"/>
      <c r="I62" s="48"/>
      <c r="J62" s="90"/>
      <c r="K62" s="49"/>
      <c r="L62" s="49"/>
      <c r="M62" s="29"/>
      <c r="N62" s="88"/>
    </row>
    <row r="63" spans="1:14" ht="15" customHeight="1" x14ac:dyDescent="0.25">
      <c r="A63" s="48"/>
      <c r="B63" s="90"/>
      <c r="C63" s="90"/>
      <c r="D63" s="49"/>
      <c r="E63" s="49"/>
      <c r="F63" s="29"/>
      <c r="G63" s="46"/>
      <c r="H63" s="93"/>
      <c r="I63" s="48"/>
      <c r="J63" s="90"/>
      <c r="K63" s="49"/>
      <c r="L63" s="49"/>
      <c r="M63" s="29"/>
      <c r="N63" s="88"/>
    </row>
    <row r="64" spans="1:14" ht="15" customHeight="1" x14ac:dyDescent="0.25">
      <c r="A64" s="48"/>
      <c r="B64" s="90"/>
      <c r="C64" s="90"/>
      <c r="D64" s="49"/>
      <c r="E64" s="49"/>
      <c r="F64" s="29"/>
      <c r="G64" s="46"/>
      <c r="H64" s="93"/>
      <c r="I64" s="48"/>
      <c r="J64" s="90"/>
      <c r="K64" s="49"/>
      <c r="L64" s="49"/>
      <c r="M64" s="29"/>
      <c r="N64" s="88"/>
    </row>
    <row r="65" spans="1:14" ht="15" customHeight="1" x14ac:dyDescent="0.25">
      <c r="A65" s="34"/>
      <c r="B65" s="27"/>
      <c r="C65" s="27"/>
      <c r="D65" s="56"/>
      <c r="E65" s="56"/>
      <c r="F65" s="29"/>
      <c r="G65" s="46"/>
      <c r="H65" s="93"/>
      <c r="I65" s="48"/>
      <c r="J65" s="90"/>
      <c r="K65" s="49"/>
      <c r="L65" s="49"/>
      <c r="M65" s="29"/>
      <c r="N65" s="88"/>
    </row>
    <row r="66" spans="1:14" ht="15.75" thickBot="1" x14ac:dyDescent="0.3">
      <c r="A66" s="94"/>
      <c r="B66" s="95"/>
      <c r="C66" s="95"/>
      <c r="D66" s="96"/>
      <c r="E66" s="96"/>
      <c r="F66" s="97"/>
      <c r="G66" s="97"/>
      <c r="H66" s="98" t="str">
        <f t="shared" si="0"/>
        <v xml:space="preserve"> </v>
      </c>
      <c r="I66" s="94"/>
      <c r="J66" s="95"/>
      <c r="K66" s="96"/>
      <c r="L66" s="96"/>
      <c r="M66" s="97"/>
      <c r="N66" s="99" t="str">
        <f>IF(M66&gt;0,K66*M66," ")</f>
        <v xml:space="preserve"> </v>
      </c>
    </row>
  </sheetData>
  <sheetProtection formatCells="0" insertRows="0" pivotTables="0"/>
  <mergeCells count="1">
    <mergeCell ref="M1:N1"/>
  </mergeCells>
  <phoneticPr fontId="4" type="noConversion"/>
  <printOptions horizontalCentered="1" headings="1"/>
  <pageMargins left="0.38" right="0.28000000000000003" top="0.81" bottom="0.37" header="0.17" footer="0.17"/>
  <pageSetup scale="67" orientation="portrait" blackAndWhite="1" r:id="rId1"/>
  <headerFooter alignWithMargins="0">
    <oddHeader>&amp;C&amp;"Arial,Bold Italic"&amp;12DMV SUPPLY REQUEST FORM
DMV Offices and Commission Agents
 Page 2</oddHeader>
    <oddFooter>&amp;L&amp;8Form 805 (Rev. 06/13/2022)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Page 1</vt:lpstr>
      <vt:lpstr>Page 2</vt:lpstr>
    </vt:vector>
  </TitlesOfParts>
  <Manager/>
  <Company>State of Alaska, Department of Administration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Alaska</dc:creator>
  <cp:keywords/>
  <dc:description/>
  <cp:lastModifiedBy>Gifford, Celina F (DOA)</cp:lastModifiedBy>
  <cp:revision/>
  <dcterms:created xsi:type="dcterms:W3CDTF">2008-06-22T19:11:48Z</dcterms:created>
  <dcterms:modified xsi:type="dcterms:W3CDTF">2022-06-24T00:34:30Z</dcterms:modified>
  <cp:category/>
  <cp:contentStatus/>
</cp:coreProperties>
</file>